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I:\O23\Odd_provozu_budov\Zařizovací předměty toalet\VZ\2024 02 07\"/>
    </mc:Choice>
  </mc:AlternateContent>
  <xr:revisionPtr revIDLastSave="0" documentId="13_ncr:1_{74F4950A-1D8A-4411-8495-3579BAE9B2B2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Zařizovací předměty" sheetId="5" r:id="rId1"/>
  </sheets>
  <definedNames>
    <definedName name="_xlnm.Print_Area" localSheetId="0">'Zařizovací předměty'!$A$1:$J$178</definedName>
  </definedNames>
  <calcPr calcId="191029"/>
</workbook>
</file>

<file path=xl/calcChain.xml><?xml version="1.0" encoding="utf-8"?>
<calcChain xmlns="http://schemas.openxmlformats.org/spreadsheetml/2006/main">
  <c r="J148" i="5" l="1"/>
  <c r="G148" i="5"/>
  <c r="J156" i="5"/>
  <c r="G156" i="5"/>
  <c r="J167" i="5" l="1"/>
  <c r="G167" i="5"/>
  <c r="J166" i="5"/>
  <c r="G166" i="5"/>
  <c r="J170" i="5"/>
  <c r="J169" i="5"/>
  <c r="G169" i="5"/>
  <c r="G170" i="5"/>
  <c r="E140" i="5" l="1"/>
  <c r="E137" i="5"/>
  <c r="E139" i="5"/>
  <c r="E138" i="5"/>
  <c r="J43" i="5"/>
  <c r="G43" i="5"/>
  <c r="J11" i="5" l="1"/>
  <c r="G11" i="5"/>
  <c r="E175" i="5" l="1"/>
  <c r="J142" i="5" l="1"/>
  <c r="G142" i="5"/>
  <c r="J110" i="5" l="1"/>
  <c r="J161" i="5" l="1"/>
  <c r="J152" i="5"/>
  <c r="J145" i="5"/>
  <c r="J171" i="5"/>
  <c r="J168" i="5"/>
  <c r="J129" i="5"/>
  <c r="J121" i="5"/>
  <c r="J118" i="5"/>
  <c r="J102" i="5"/>
  <c r="J94" i="5"/>
  <c r="J86" i="5"/>
  <c r="J82" i="5"/>
  <c r="J77" i="5"/>
  <c r="J70" i="5"/>
  <c r="J61" i="5"/>
  <c r="J52" i="5"/>
  <c r="J35" i="5"/>
  <c r="J27" i="5"/>
  <c r="G175" i="5"/>
  <c r="J19" i="5"/>
  <c r="J3" i="5"/>
  <c r="J172" i="5" l="1"/>
  <c r="G118" i="5"/>
  <c r="G110" i="5"/>
  <c r="G171" i="5"/>
  <c r="G129" i="5" l="1"/>
  <c r="G70" i="5"/>
  <c r="G61" i="5"/>
  <c r="G161" i="5"/>
  <c r="G152" i="5"/>
  <c r="G121" i="5"/>
  <c r="G94" i="5"/>
  <c r="G138" i="5"/>
  <c r="G139" i="5"/>
  <c r="G52" i="5"/>
  <c r="G19" i="5"/>
  <c r="G140" i="5"/>
  <c r="G102" i="5"/>
  <c r="G86" i="5" l="1"/>
  <c r="G77" i="5"/>
  <c r="G27" i="5"/>
  <c r="G137" i="5" l="1"/>
  <c r="G168" i="5" l="1"/>
  <c r="G145" i="5"/>
  <c r="G35" i="5"/>
  <c r="G82" i="5"/>
  <c r="G3" i="5"/>
  <c r="G172" i="5" s="1"/>
  <c r="G178" i="5" s="1"/>
</calcChain>
</file>

<file path=xl/sharedStrings.xml><?xml version="1.0" encoding="utf-8"?>
<sst xmlns="http://schemas.openxmlformats.org/spreadsheetml/2006/main" count="217" uniqueCount="109">
  <si>
    <t>Položka č.</t>
  </si>
  <si>
    <t>Specifikace</t>
  </si>
  <si>
    <t>Počet kusů</t>
  </si>
  <si>
    <t>Cena Kč/ks dodávka</t>
  </si>
  <si>
    <t>Cena celkem dodávka</t>
  </si>
  <si>
    <t>Nabídková cena:</t>
  </si>
  <si>
    <t>Název zařizovacího předmětu</t>
  </si>
  <si>
    <t>materiál: sanitární keramika</t>
  </si>
  <si>
    <t>barva: bílá</t>
  </si>
  <si>
    <t>provedení: bez přepadu</t>
  </si>
  <si>
    <t>pisoár keramický</t>
  </si>
  <si>
    <t xml:space="preserve">rozměr: šířka 300 - 450 mm, hloubka 250 - 350 mm </t>
  </si>
  <si>
    <t>podomítková nádržka s úspornou splachovací kapacitou 4,5 - 6 l (3/4,5 - 3/6  l)</t>
  </si>
  <si>
    <t>skryté upevnění</t>
  </si>
  <si>
    <t>2-činné splachování</t>
  </si>
  <si>
    <t>WC splachovací tlačítko bezdotykové</t>
  </si>
  <si>
    <t>umyvadlo keramické - vyšší standard</t>
  </si>
  <si>
    <t>umývátko keramické</t>
  </si>
  <si>
    <t>WC keramické - bezbariérové</t>
  </si>
  <si>
    <t>WC podomítkový modul - bezbariérový</t>
  </si>
  <si>
    <t>modul s přípravou pro bezpečné uchycení madel</t>
  </si>
  <si>
    <t xml:space="preserve">umyvadlo keramické - bezbariérové </t>
  </si>
  <si>
    <t>umyvadlo keramické - běžný standard</t>
  </si>
  <si>
    <t>materiál: nerezový s matným nebo kartáčovaným povrchem</t>
  </si>
  <si>
    <t>WC podomítkový modul - WC a výlevka</t>
  </si>
  <si>
    <t>WC podomítkový modul - umyvadlo</t>
  </si>
  <si>
    <t>WC podomítkový modul - pisoár</t>
  </si>
  <si>
    <t>typ: se sensorem, pro síťové napájení</t>
  </si>
  <si>
    <t>rozměr: šířka 300 - 450 mm, hloubka 250 - 350 mm</t>
  </si>
  <si>
    <t>materiál: nerezová s matným nebo kartáčovaným povrchem</t>
  </si>
  <si>
    <t>typ: závěsné</t>
  </si>
  <si>
    <t>WC splachovací tlačítko antivandal</t>
  </si>
  <si>
    <t>manuální tlačítko</t>
  </si>
  <si>
    <t>WC splachovací tlačítko antivandal bezbariérové</t>
  </si>
  <si>
    <t>dvě tlačítka, jedno u podomítkového modulu a druhé oddálené</t>
  </si>
  <si>
    <t xml:space="preserve">umyvadlo nerezové bezbariérové </t>
  </si>
  <si>
    <t>WC keramické - kombi</t>
  </si>
  <si>
    <t>splachovací nádržka - k wc kombi</t>
  </si>
  <si>
    <t>otvor pro baterii: bez otvoru pro baterii (nástěnná baterie)</t>
  </si>
  <si>
    <t>splachování: bez splachovacího okruhu</t>
  </si>
  <si>
    <t>Počet instalací</t>
  </si>
  <si>
    <t>Cena Kč/ks instalace</t>
  </si>
  <si>
    <t>Cena celkem instalace</t>
  </si>
  <si>
    <t>odhadovaný počet</t>
  </si>
  <si>
    <t>Cena za 1 výjezd (Kč)</t>
  </si>
  <si>
    <t>Celkem za výjezdy</t>
  </si>
  <si>
    <t>Cena za výjezd</t>
  </si>
  <si>
    <t>WC splachovací tlačítko</t>
  </si>
  <si>
    <t>se skrytým nebo krytým sifonem, neviditelné kotvení</t>
  </si>
  <si>
    <t>WC nerezové antivandalové</t>
  </si>
  <si>
    <t>WC nerezové bezbariérové antivandalové</t>
  </si>
  <si>
    <t>splachování: se splachovacím okruhem nebo bez splachovacího okruhu</t>
  </si>
  <si>
    <t>tvar pravoúhlý včetně tlačítek, nerezové s matným nebo kartáčovaným povrchem</t>
  </si>
  <si>
    <t>tvar pravoúhlý, nerezové s matným nebo kartáčovaným povrchem, skryté kotvení</t>
  </si>
  <si>
    <t>pisoár nerezový antivandalový</t>
  </si>
  <si>
    <t>umyvadlo nerezové antivandalové</t>
  </si>
  <si>
    <t>umývátko nerezové antivandalové</t>
  </si>
  <si>
    <t>vnitřní rozměr: průměr minimálně 300 mm, maximálně 400 mm</t>
  </si>
  <si>
    <t>vnější rozměr: šířka 350 - 500 mm, hloubka 350 - 500 mm</t>
  </si>
  <si>
    <t>typ instalace: závěsné</t>
  </si>
  <si>
    <t>rozměr: maximální šířka 650 mm, maximální hloubka 550 mm</t>
  </si>
  <si>
    <t>provedení: bez přepadu/s přepadem</t>
  </si>
  <si>
    <t>rozměr: šířka 400 - 600 mm, hloubka 350 - 500 mm</t>
  </si>
  <si>
    <t>tvar: hranatý se zaoblenými vnějšími rohy</t>
  </si>
  <si>
    <t>součástí dodávky umyvadla bude i sifon v provedení z bílého plastu</t>
  </si>
  <si>
    <t>umyvadlo keramické s otvorem pro baterii - běžný standard</t>
  </si>
  <si>
    <t xml:space="preserve">otvor pro baterii: s otvorem pro baterii uprostřed (stojánková baterie) </t>
  </si>
  <si>
    <t>otvor pro baterii: s otvorem pro baterii uprostřed (stojánková baterie)</t>
  </si>
  <si>
    <t>tvar: odpovídající smyslu užívání, tedy nutnostu podjezdu invalidním vozíkem</t>
  </si>
  <si>
    <t xml:space="preserve">typ: se sensorem pro síťové napájení </t>
  </si>
  <si>
    <t>umyvadlo nerezové antivandalové s otvorem pro baterii</t>
  </si>
  <si>
    <t>tvar: oblý</t>
  </si>
  <si>
    <t>vnější rozměr: šířka 300 - 400 mm, hloubka 300 - 400 mm</t>
  </si>
  <si>
    <t>vnitřní rozměr: maximálně 310 mm</t>
  </si>
  <si>
    <t>vnější rozměr: maximální šířka 650 mm, max. hloubka 550 mm</t>
  </si>
  <si>
    <t xml:space="preserve">2-činné splachování </t>
  </si>
  <si>
    <t>tvar pravoúhlý včetně tlačítek nebo bez tlačítek, nerezové s matným nebo kartáčovaným povrchem</t>
  </si>
  <si>
    <t xml:space="preserve">WC keramické - vyšší standard </t>
  </si>
  <si>
    <t>součástí dodávky bude i sedátko z tvrzeného plastu a nerezovými nebo chromovanými panty</t>
  </si>
  <si>
    <t>materiál: slinutá keramika</t>
  </si>
  <si>
    <t>tvar: oblý, elementární, bez prohlubní</t>
  </si>
  <si>
    <t xml:space="preserve">WC keramické - běžný standard </t>
  </si>
  <si>
    <t>vnější rozměr: šířka maximálně 400 mm, délka maximálně 530 mm</t>
  </si>
  <si>
    <t>vnější rozměr: šířka maximálně 400 mm, délka minimálně 700 mm</t>
  </si>
  <si>
    <t>typ instalace: samostatně stojící</t>
  </si>
  <si>
    <t>materiál: slinutá keramika, včetně nádržky</t>
  </si>
  <si>
    <t>vnější rozměr: šířka maximálně 400 mm, délka minimálně 800 mm</t>
  </si>
  <si>
    <t>samostatná nádržka k wc kombi</t>
  </si>
  <si>
    <t>1-činné splachování</t>
  </si>
  <si>
    <t>pro sádrokartonové a zděné konstrukce, podomítkový modul s nádržkou s úspornou splachovací kapacitou 4,5 - 6 l (3/4,5 - 3/6  l)</t>
  </si>
  <si>
    <t>pro sádrokartonové a zděné konstrukce</t>
  </si>
  <si>
    <t>bezdotykové elektronické ovládání splachování, včetně příslušenství</t>
  </si>
  <si>
    <t>piezo tlačítko, včetně elektromagnetického ventilu a příslušenství</t>
  </si>
  <si>
    <t>výlevka keramická - závěsná</t>
  </si>
  <si>
    <t>samostatně stojící, sanitární keramika, s mřížkou</t>
  </si>
  <si>
    <t>výlevka karamická - stojící</t>
  </si>
  <si>
    <t>výlevka nerezová - závěsná</t>
  </si>
  <si>
    <t>výlevka nerezová - stojící</t>
  </si>
  <si>
    <t xml:space="preserve">samostatně stojící, nerezové s matným nebo kartáčovaným povrchem, s mřížkou </t>
  </si>
  <si>
    <t>závěsná, sanitární keramika, s mřížkou, součástí dodávky bude i sifon v provedení z bílého plastu</t>
  </si>
  <si>
    <t>závěsná, nerezové s matným nebo kartáčovaným povrchem, s mřížkou, součástí dodávky bude i sifon v provedení z bílého plastu</t>
  </si>
  <si>
    <t>napájecí zdroj pro napájení piezo tlačítek</t>
  </si>
  <si>
    <t>piezo tlačítka, včetně elektroniky a příslušenství</t>
  </si>
  <si>
    <t>součástí dodávky bude i sedátko z tvrzeného plastu a nerezovými nebo chromovanými panty a zvukoizolační vložka</t>
  </si>
  <si>
    <t>určený pro splachování z nádržky podomítkového modulu</t>
  </si>
  <si>
    <t>určený pro tlakovou vodu</t>
  </si>
  <si>
    <t>napájecí zdroj určený pro napájení sanitární techniky - bezdotykových splachovacích tlačítek</t>
  </si>
  <si>
    <t>napájecí zdroj pro bezdotyková splachovací tlačítka</t>
  </si>
  <si>
    <t>napájecí zdroj pro elektronická splachovací tlačítka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</si>
</sst>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_-* #,##0\ [$Kč-405]_-;\-* #,##0\ [$Kč-405]_-;_-* &quot;-&quot;??\ [$Kč-405]_-;_-@_-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name val="Verdana"/>
      <family val="2"/>
      <charset val="238"/>
      <scheme val="minor"/>
    </font>
    <font>
      <b/>
      <sz val="12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sz val="10"/>
      <color rgb="FF0070C0"/>
      <name val="Verdana"/>
      <family val="2"/>
      <charset val="238"/>
      <scheme val="minor"/>
    </font>
    <font>
      <sz val="10"/>
      <color rgb="FFFFC000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66">
    <xf numFmtId="0" fontId="0" fillId="0" borderId="0" xfId="0"/>
    <xf numFmtId="0" fontId="0" fillId="0" borderId="0" xfId="0" applyAlignment="1">
      <alignment wrapText="1"/>
    </xf>
    <xf numFmtId="0" fontId="9" fillId="0" borderId="17" xfId="0" applyFont="1" applyBorder="1" applyAlignment="1">
      <alignment horizontal="center" vertical="center" wrapText="1"/>
    </xf>
    <xf numFmtId="165" fontId="17" fillId="0" borderId="0" xfId="0" applyNumberFormat="1" applyFont="1"/>
    <xf numFmtId="165" fontId="18" fillId="0" borderId="0" xfId="0" applyNumberFormat="1" applyFont="1"/>
    <xf numFmtId="0" fontId="9" fillId="0" borderId="12" xfId="0" applyFont="1" applyBorder="1" applyAlignment="1">
      <alignment horizontal="center" vertical="center" wrapText="1"/>
    </xf>
    <xf numFmtId="165" fontId="0" fillId="0" borderId="12" xfId="0" applyNumberFormat="1" applyBorder="1" applyProtection="1">
      <protection locked="0"/>
    </xf>
    <xf numFmtId="165" fontId="18" fillId="0" borderId="0" xfId="0" applyNumberFormat="1" applyFont="1" applyProtection="1">
      <protection locked="0"/>
    </xf>
    <xf numFmtId="165" fontId="14" fillId="33" borderId="12" xfId="0" applyNumberFormat="1" applyFont="1" applyFill="1" applyBorder="1" applyAlignment="1" applyProtection="1">
      <alignment vertical="center" wrapText="1"/>
      <protection locked="0"/>
    </xf>
    <xf numFmtId="165" fontId="14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1" fontId="14" fillId="0" borderId="15" xfId="0" applyNumberFormat="1" applyFont="1" applyBorder="1" applyAlignment="1">
      <alignment horizontal="center" vertical="center" wrapText="1"/>
    </xf>
    <xf numFmtId="165" fontId="14" fillId="0" borderId="15" xfId="0" applyNumberFormat="1" applyFont="1" applyBorder="1" applyAlignment="1">
      <alignment horizontal="center" vertical="center" wrapText="1"/>
    </xf>
    <xf numFmtId="1" fontId="14" fillId="0" borderId="12" xfId="0" applyNumberFormat="1" applyFont="1" applyBorder="1" applyAlignment="1">
      <alignment horizontal="center"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9" fillId="0" borderId="27" xfId="0" applyFont="1" applyBorder="1" applyAlignment="1" applyProtection="1">
      <alignment horizontal="center" vertical="center" wrapText="1"/>
      <protection locked="0"/>
    </xf>
    <xf numFmtId="165" fontId="14" fillId="33" borderId="12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3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8" fillId="0" borderId="0" xfId="0" applyFont="1" applyProtection="1">
      <protection locked="0"/>
    </xf>
    <xf numFmtId="0" fontId="0" fillId="0" borderId="0" xfId="0" applyProtection="1"/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left" vertical="top"/>
    </xf>
    <xf numFmtId="0" fontId="14" fillId="0" borderId="23" xfId="0" applyFont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 wrapText="1"/>
    </xf>
    <xf numFmtId="0" fontId="14" fillId="0" borderId="7" xfId="0" applyFont="1" applyBorder="1" applyAlignment="1" applyProtection="1">
      <alignment horizontal="left" vertical="top"/>
    </xf>
    <xf numFmtId="0" fontId="14" fillId="0" borderId="22" xfId="0" applyFont="1" applyBorder="1" applyAlignment="1" applyProtection="1">
      <alignment horizontal="left" vertical="top"/>
    </xf>
    <xf numFmtId="0" fontId="0" fillId="0" borderId="0" xfId="0" applyAlignment="1" applyProtection="1">
      <alignment horizontal="center"/>
    </xf>
    <xf numFmtId="0" fontId="14" fillId="0" borderId="25" xfId="0" applyFont="1" applyBorder="1" applyAlignment="1" applyProtection="1">
      <alignment horizontal="left" vertical="top"/>
    </xf>
    <xf numFmtId="0" fontId="14" fillId="0" borderId="20" xfId="0" applyFont="1" applyBorder="1" applyAlignment="1" applyProtection="1">
      <alignment horizontal="left" vertical="top" wrapText="1"/>
    </xf>
    <xf numFmtId="0" fontId="14" fillId="0" borderId="7" xfId="0" applyFont="1" applyBorder="1" applyAlignment="1" applyProtection="1">
      <alignment horizontal="left" vertical="top" wrapText="1"/>
    </xf>
    <xf numFmtId="0" fontId="14" fillId="0" borderId="23" xfId="0" applyFont="1" applyBorder="1" applyAlignment="1" applyProtection="1">
      <alignment horizontal="left" vertical="top" wrapText="1"/>
    </xf>
    <xf numFmtId="0" fontId="14" fillId="0" borderId="20" xfId="0" applyFont="1" applyFill="1" applyBorder="1" applyAlignment="1" applyProtection="1">
      <alignment vertical="top"/>
    </xf>
    <xf numFmtId="0" fontId="14" fillId="0" borderId="16" xfId="0" applyFont="1" applyFill="1" applyBorder="1" applyAlignment="1" applyProtection="1">
      <alignment vertical="top"/>
    </xf>
    <xf numFmtId="0" fontId="14" fillId="0" borderId="16" xfId="0" applyFont="1" applyFill="1" applyBorder="1" applyAlignment="1" applyProtection="1">
      <alignment vertical="top" wrapText="1"/>
    </xf>
    <xf numFmtId="0" fontId="14" fillId="0" borderId="25" xfId="0" applyFont="1" applyFill="1" applyBorder="1" applyAlignment="1" applyProtection="1">
      <alignment vertical="top" wrapText="1"/>
    </xf>
    <xf numFmtId="0" fontId="14" fillId="0" borderId="24" xfId="0" applyFont="1" applyFill="1" applyBorder="1" applyAlignment="1" applyProtection="1">
      <alignment vertical="top" wrapText="1"/>
    </xf>
    <xf numFmtId="0" fontId="14" fillId="0" borderId="7" xfId="0" applyFont="1" applyFill="1" applyBorder="1" applyAlignment="1" applyProtection="1">
      <alignment vertical="top"/>
    </xf>
    <xf numFmtId="0" fontId="14" fillId="0" borderId="21" xfId="0" applyFont="1" applyFill="1" applyBorder="1" applyAlignment="1" applyProtection="1">
      <alignment vertical="top" wrapText="1"/>
    </xf>
    <xf numFmtId="0" fontId="14" fillId="0" borderId="24" xfId="0" applyFont="1" applyFill="1" applyBorder="1" applyAlignment="1" applyProtection="1">
      <alignment vertical="top"/>
    </xf>
    <xf numFmtId="0" fontId="14" fillId="0" borderId="23" xfId="0" applyFont="1" applyFill="1" applyBorder="1" applyAlignment="1" applyProtection="1">
      <alignment vertical="top"/>
    </xf>
    <xf numFmtId="0" fontId="14" fillId="0" borderId="16" xfId="0" applyFont="1" applyBorder="1" applyAlignment="1" applyProtection="1">
      <alignment vertical="top" wrapText="1"/>
    </xf>
    <xf numFmtId="0" fontId="14" fillId="0" borderId="20" xfId="0" applyFont="1" applyFill="1" applyBorder="1" applyAlignment="1" applyProtection="1">
      <alignment vertical="top" wrapText="1"/>
    </xf>
    <xf numFmtId="0" fontId="14" fillId="0" borderId="7" xfId="0" applyFont="1" applyFill="1" applyBorder="1" applyAlignment="1" applyProtection="1">
      <alignment vertical="top" wrapText="1"/>
    </xf>
    <xf numFmtId="0" fontId="14" fillId="0" borderId="6" xfId="0" applyFont="1" applyBorder="1" applyAlignment="1" applyProtection="1">
      <alignment horizontal="left" vertical="top" wrapText="1"/>
    </xf>
    <xf numFmtId="0" fontId="14" fillId="0" borderId="29" xfId="0" applyFont="1" applyBorder="1" applyAlignment="1" applyProtection="1">
      <alignment horizontal="left" vertical="top" wrapText="1"/>
    </xf>
    <xf numFmtId="0" fontId="14" fillId="0" borderId="8" xfId="0" applyFont="1" applyBorder="1" applyAlignment="1" applyProtection="1">
      <alignment horizontal="left" vertical="top" wrapText="1"/>
    </xf>
    <xf numFmtId="0" fontId="14" fillId="0" borderId="33" xfId="0" applyFont="1" applyBorder="1" applyAlignment="1" applyProtection="1">
      <alignment horizontal="left" vertical="top" wrapText="1"/>
    </xf>
    <xf numFmtId="0" fontId="14" fillId="0" borderId="24" xfId="0" applyFont="1" applyBorder="1" applyAlignment="1" applyProtection="1">
      <alignment horizontal="left" vertical="top"/>
    </xf>
    <xf numFmtId="0" fontId="14" fillId="0" borderId="23" xfId="0" applyFont="1" applyFill="1" applyBorder="1" applyAlignment="1" applyProtection="1">
      <alignment vertical="top" wrapText="1"/>
    </xf>
    <xf numFmtId="0" fontId="14" fillId="0" borderId="32" xfId="0" applyFont="1" applyBorder="1" applyAlignment="1" applyProtection="1">
      <alignment horizontal="left" vertical="top"/>
    </xf>
    <xf numFmtId="0" fontId="0" fillId="0" borderId="12" xfId="0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1" fontId="14" fillId="0" borderId="12" xfId="0" applyNumberFormat="1" applyFon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left" vertical="top" wrapText="1"/>
    </xf>
    <xf numFmtId="1" fontId="14" fillId="0" borderId="13" xfId="0" applyNumberFormat="1" applyFont="1" applyBorder="1" applyAlignment="1" applyProtection="1">
      <alignment horizontal="center" vertical="center" wrapText="1"/>
    </xf>
    <xf numFmtId="0" fontId="14" fillId="0" borderId="26" xfId="0" applyFont="1" applyBorder="1" applyAlignment="1" applyProtection="1">
      <alignment horizontal="left" vertical="top" wrapText="1"/>
    </xf>
    <xf numFmtId="0" fontId="14" fillId="0" borderId="20" xfId="0" applyFont="1" applyFill="1" applyBorder="1" applyAlignment="1" applyProtection="1">
      <alignment horizontal="left" vertical="top" wrapText="1"/>
    </xf>
    <xf numFmtId="0" fontId="14" fillId="0" borderId="16" xfId="0" applyFont="1" applyFill="1" applyBorder="1" applyAlignment="1" applyProtection="1">
      <alignment horizontal="left" vertical="top" wrapText="1"/>
    </xf>
    <xf numFmtId="0" fontId="14" fillId="0" borderId="24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23" xfId="0" applyFont="1" applyFill="1" applyBorder="1" applyAlignment="1" applyProtection="1">
      <alignment horizontal="left" vertical="top" wrapText="1"/>
    </xf>
    <xf numFmtId="0" fontId="14" fillId="0" borderId="24" xfId="0" applyFont="1" applyFill="1" applyBorder="1" applyAlignment="1" applyProtection="1">
      <alignment horizontal="left" vertical="top"/>
    </xf>
    <xf numFmtId="0" fontId="14" fillId="0" borderId="32" xfId="0" applyFont="1" applyFill="1" applyBorder="1" applyAlignment="1" applyProtection="1">
      <alignment horizontal="left" vertical="top" wrapText="1"/>
    </xf>
    <xf numFmtId="0" fontId="14" fillId="0" borderId="29" xfId="0" applyFont="1" applyFill="1" applyBorder="1" applyAlignment="1" applyProtection="1">
      <alignment horizontal="left" vertical="top" wrapText="1"/>
    </xf>
    <xf numFmtId="0" fontId="14" fillId="0" borderId="8" xfId="0" applyFont="1" applyFill="1" applyBorder="1" applyAlignment="1" applyProtection="1">
      <alignment horizontal="left" vertical="top"/>
    </xf>
    <xf numFmtId="0" fontId="14" fillId="0" borderId="25" xfId="0" applyFont="1" applyFill="1" applyBorder="1" applyAlignment="1" applyProtection="1">
      <alignment horizontal="left" vertical="top" wrapText="1"/>
    </xf>
    <xf numFmtId="0" fontId="14" fillId="0" borderId="25" xfId="0" applyFont="1" applyFill="1" applyBorder="1" applyAlignment="1" applyProtection="1">
      <alignment horizontal="left" vertical="top"/>
    </xf>
    <xf numFmtId="0" fontId="0" fillId="0" borderId="15" xfId="0" applyFill="1" applyBorder="1" applyAlignment="1" applyProtection="1">
      <alignment horizontal="center" vertical="center"/>
    </xf>
    <xf numFmtId="0" fontId="15" fillId="0" borderId="11" xfId="0" applyFont="1" applyFill="1" applyBorder="1" applyAlignment="1" applyProtection="1">
      <alignment horizontal="left" vertical="top" wrapText="1"/>
    </xf>
    <xf numFmtId="0" fontId="14" fillId="0" borderId="4" xfId="0" applyFont="1" applyFill="1" applyBorder="1" applyAlignment="1" applyProtection="1">
      <alignment horizontal="left" vertical="top" wrapText="1"/>
    </xf>
    <xf numFmtId="1" fontId="14" fillId="0" borderId="15" xfId="0" applyNumberFormat="1" applyFont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left" vertical="top" wrapText="1"/>
    </xf>
    <xf numFmtId="0" fontId="14" fillId="0" borderId="22" xfId="0" applyFont="1" applyFill="1" applyBorder="1" applyAlignment="1" applyProtection="1">
      <alignment horizontal="left" vertical="top"/>
    </xf>
    <xf numFmtId="0" fontId="0" fillId="0" borderId="0" xfId="0" applyAlignment="1" applyProtection="1">
      <alignment wrapText="1"/>
    </xf>
    <xf numFmtId="0" fontId="13" fillId="0" borderId="27" xfId="0" applyFont="1" applyBorder="1" applyAlignment="1" applyProtection="1">
      <alignment vertical="top" wrapText="1"/>
    </xf>
    <xf numFmtId="0" fontId="14" fillId="0" borderId="27" xfId="0" applyFont="1" applyBorder="1" applyAlignment="1" applyProtection="1">
      <alignment horizontal="left" vertical="top" wrapText="1"/>
    </xf>
    <xf numFmtId="0" fontId="13" fillId="0" borderId="28" xfId="0" applyFont="1" applyBorder="1" applyAlignment="1" applyProtection="1">
      <alignment vertical="top" wrapText="1"/>
    </xf>
    <xf numFmtId="0" fontId="13" fillId="0" borderId="28" xfId="0" applyFont="1" applyFill="1" applyBorder="1" applyAlignment="1" applyProtection="1">
      <alignment vertical="top" wrapText="1"/>
    </xf>
    <xf numFmtId="0" fontId="14" fillId="0" borderId="27" xfId="0" applyFont="1" applyFill="1" applyBorder="1" applyAlignment="1" applyProtection="1">
      <alignment horizontal="left" vertical="top" wrapText="1"/>
    </xf>
    <xf numFmtId="0" fontId="0" fillId="0" borderId="12" xfId="0" applyFill="1" applyBorder="1" applyAlignment="1" applyProtection="1">
      <alignment horizontal="center" vertical="center"/>
    </xf>
    <xf numFmtId="0" fontId="0" fillId="0" borderId="0" xfId="0" applyFill="1" applyProtection="1"/>
    <xf numFmtId="0" fontId="19" fillId="0" borderId="0" xfId="0" applyFont="1" applyFill="1" applyProtection="1"/>
    <xf numFmtId="0" fontId="21" fillId="0" borderId="0" xfId="0" applyFont="1" applyProtection="1"/>
    <xf numFmtId="0" fontId="20" fillId="0" borderId="0" xfId="0" applyFont="1" applyProtection="1"/>
    <xf numFmtId="0" fontId="19" fillId="0" borderId="0" xfId="0" applyFont="1" applyProtection="1"/>
    <xf numFmtId="0" fontId="0" fillId="0" borderId="12" xfId="0" applyBorder="1" applyProtection="1"/>
    <xf numFmtId="0" fontId="9" fillId="0" borderId="12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left" vertical="top" wrapText="1"/>
    </xf>
    <xf numFmtId="0" fontId="18" fillId="0" borderId="0" xfId="0" applyFont="1" applyProtection="1"/>
    <xf numFmtId="165" fontId="17" fillId="0" borderId="0" xfId="0" applyNumberFormat="1" applyFont="1" applyProtection="1">
      <protection locked="0"/>
    </xf>
    <xf numFmtId="0" fontId="9" fillId="0" borderId="17" xfId="0" applyFont="1" applyBorder="1" applyAlignment="1" applyProtection="1">
      <alignment horizontal="center" vertical="center" wrapText="1"/>
    </xf>
    <xf numFmtId="165" fontId="14" fillId="0" borderId="12" xfId="0" applyNumberFormat="1" applyFont="1" applyBorder="1" applyAlignment="1" applyProtection="1">
      <alignment horizontal="center" vertical="center" wrapText="1"/>
    </xf>
    <xf numFmtId="165" fontId="14" fillId="0" borderId="15" xfId="0" applyNumberFormat="1" applyFont="1" applyBorder="1" applyAlignment="1" applyProtection="1">
      <alignment horizontal="center" vertical="center" wrapText="1"/>
    </xf>
    <xf numFmtId="165" fontId="14" fillId="0" borderId="12" xfId="0" applyNumberFormat="1" applyFont="1" applyBorder="1" applyAlignment="1" applyProtection="1">
      <alignment vertical="center" wrapText="1"/>
    </xf>
    <xf numFmtId="165" fontId="17" fillId="0" borderId="0" xfId="0" applyNumberFormat="1" applyFont="1" applyProtection="1"/>
    <xf numFmtId="165" fontId="18" fillId="0" borderId="0" xfId="0" applyNumberFormat="1" applyFont="1" applyProtection="1"/>
    <xf numFmtId="165" fontId="14" fillId="33" borderId="13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4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5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3" xfId="0" applyNumberFormat="1" applyFont="1" applyBorder="1" applyAlignment="1" applyProtection="1">
      <alignment horizontal="center" vertical="center" wrapText="1"/>
    </xf>
    <xf numFmtId="165" fontId="14" fillId="0" borderId="14" xfId="0" applyNumberFormat="1" applyFont="1" applyBorder="1" applyAlignment="1" applyProtection="1">
      <alignment horizontal="center" vertical="center" wrapText="1"/>
    </xf>
    <xf numFmtId="165" fontId="14" fillId="0" borderId="15" xfId="0" applyNumberFormat="1" applyFont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left" vertical="top" wrapText="1"/>
    </xf>
    <xf numFmtId="0" fontId="15" fillId="0" borderId="10" xfId="0" applyFont="1" applyFill="1" applyBorder="1" applyAlignment="1" applyProtection="1">
      <alignment horizontal="left" vertical="top" wrapText="1"/>
    </xf>
    <xf numFmtId="0" fontId="15" fillId="0" borderId="18" xfId="0" applyFont="1" applyFill="1" applyBorder="1" applyAlignment="1" applyProtection="1">
      <alignment horizontal="left" vertical="top" wrapText="1"/>
    </xf>
    <xf numFmtId="1" fontId="14" fillId="0" borderId="13" xfId="0" applyNumberFormat="1" applyFont="1" applyBorder="1" applyAlignment="1" applyProtection="1">
      <alignment horizontal="center" vertical="center" wrapText="1"/>
    </xf>
    <xf numFmtId="1" fontId="14" fillId="0" borderId="14" xfId="0" applyNumberFormat="1" applyFont="1" applyBorder="1" applyAlignment="1" applyProtection="1">
      <alignment horizontal="center" vertical="center" wrapText="1"/>
    </xf>
    <xf numFmtId="1" fontId="14" fillId="0" borderId="15" xfId="0" applyNumberFormat="1" applyFont="1" applyBorder="1" applyAlignment="1" applyProtection="1">
      <alignment horizontal="center" vertical="center" wrapText="1"/>
    </xf>
    <xf numFmtId="165" fontId="14" fillId="0" borderId="13" xfId="0" applyNumberFormat="1" applyFont="1" applyBorder="1" applyAlignment="1">
      <alignment horizontal="center" vertical="center" wrapText="1"/>
    </xf>
    <xf numFmtId="165" fontId="14" fillId="0" borderId="14" xfId="0" applyNumberFormat="1" applyFont="1" applyBorder="1" applyAlignment="1">
      <alignment horizontal="center" vertical="center" wrapText="1"/>
    </xf>
    <xf numFmtId="165" fontId="14" fillId="0" borderId="15" xfId="0" applyNumberFormat="1" applyFont="1" applyBorder="1" applyAlignment="1">
      <alignment horizontal="center" vertical="center" wrapText="1"/>
    </xf>
    <xf numFmtId="1" fontId="14" fillId="0" borderId="13" xfId="0" applyNumberFormat="1" applyFont="1" applyBorder="1" applyAlignment="1">
      <alignment horizontal="center" vertical="center" wrapText="1"/>
    </xf>
    <xf numFmtId="1" fontId="14" fillId="0" borderId="14" xfId="0" applyNumberFormat="1" applyFont="1" applyBorder="1" applyAlignment="1">
      <alignment horizontal="center" vertical="center" wrapText="1"/>
    </xf>
    <xf numFmtId="1" fontId="14" fillId="0" borderId="15" xfId="0" applyNumberFormat="1" applyFont="1" applyBorder="1" applyAlignment="1">
      <alignment horizontal="center" vertical="center" wrapText="1"/>
    </xf>
    <xf numFmtId="1" fontId="14" fillId="0" borderId="12" xfId="0" applyNumberFormat="1" applyFont="1" applyBorder="1" applyAlignment="1">
      <alignment horizontal="center" vertical="center" wrapText="1"/>
    </xf>
    <xf numFmtId="165" fontId="14" fillId="33" borderId="12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2" xfId="0" applyNumberFormat="1" applyFont="1" applyBorder="1" applyAlignment="1" applyProtection="1">
      <alignment horizontal="center" vertical="center" wrapText="1"/>
    </xf>
    <xf numFmtId="165" fontId="14" fillId="0" borderId="31" xfId="0" applyNumberFormat="1" applyFont="1" applyBorder="1" applyAlignment="1" applyProtection="1">
      <alignment horizontal="center" vertical="center" wrapText="1"/>
    </xf>
    <xf numFmtId="165" fontId="14" fillId="0" borderId="30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left" vertical="top" wrapText="1"/>
    </xf>
    <xf numFmtId="0" fontId="13" fillId="0" borderId="21" xfId="0" applyFont="1" applyBorder="1" applyAlignment="1" applyProtection="1">
      <alignment horizontal="left" vertical="top" wrapText="1"/>
    </xf>
    <xf numFmtId="0" fontId="13" fillId="0" borderId="22" xfId="0" applyFont="1" applyBorder="1" applyAlignment="1" applyProtection="1">
      <alignment horizontal="left" vertical="top" wrapText="1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left" vertical="top" wrapText="1"/>
    </xf>
    <xf numFmtId="0" fontId="15" fillId="0" borderId="18" xfId="0" applyFont="1" applyBorder="1" applyAlignment="1" applyProtection="1">
      <alignment horizontal="left" vertical="top" wrapText="1"/>
    </xf>
    <xf numFmtId="0" fontId="13" fillId="0" borderId="20" xfId="0" applyFont="1" applyFill="1" applyBorder="1" applyAlignment="1" applyProtection="1">
      <alignment horizontal="left" vertical="top" wrapText="1"/>
    </xf>
    <xf numFmtId="0" fontId="13" fillId="0" borderId="23" xfId="0" applyFont="1" applyFill="1" applyBorder="1" applyAlignment="1" applyProtection="1">
      <alignment horizontal="left" vertical="top" wrapText="1"/>
    </xf>
    <xf numFmtId="0" fontId="13" fillId="0" borderId="16" xfId="0" applyFont="1" applyFill="1" applyBorder="1" applyAlignment="1" applyProtection="1">
      <alignment horizontal="left" vertical="top" wrapText="1"/>
    </xf>
    <xf numFmtId="0" fontId="13" fillId="0" borderId="25" xfId="0" applyFont="1" applyFill="1" applyBorder="1" applyAlignment="1" applyProtection="1">
      <alignment horizontal="left" vertical="top" wrapText="1"/>
    </xf>
    <xf numFmtId="0" fontId="13" fillId="0" borderId="24" xfId="0" applyFont="1" applyFill="1" applyBorder="1" applyAlignment="1" applyProtection="1">
      <alignment horizontal="left" vertical="top" wrapText="1"/>
    </xf>
    <xf numFmtId="0" fontId="16" fillId="0" borderId="15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left" vertical="top" wrapText="1"/>
    </xf>
    <xf numFmtId="0" fontId="13" fillId="0" borderId="23" xfId="0" applyFont="1" applyBorder="1" applyAlignment="1" applyProtection="1">
      <alignment horizontal="lef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3" fillId="0" borderId="25" xfId="0" applyFont="1" applyBorder="1" applyAlignment="1" applyProtection="1">
      <alignment horizontal="left" vertical="top" wrapText="1"/>
    </xf>
    <xf numFmtId="0" fontId="13" fillId="0" borderId="20" xfId="0" applyFont="1" applyFill="1" applyBorder="1" applyAlignment="1" applyProtection="1">
      <alignment horizontal="left" vertical="top"/>
    </xf>
    <xf numFmtId="0" fontId="13" fillId="0" borderId="21" xfId="0" applyFont="1" applyFill="1" applyBorder="1" applyAlignment="1" applyProtection="1">
      <alignment horizontal="left" vertical="top"/>
    </xf>
    <xf numFmtId="0" fontId="13" fillId="0" borderId="24" xfId="0" applyFont="1" applyFill="1" applyBorder="1" applyAlignment="1" applyProtection="1">
      <alignment horizontal="left" vertical="top"/>
    </xf>
    <xf numFmtId="0" fontId="13" fillId="0" borderId="23" xfId="0" applyFont="1" applyFill="1" applyBorder="1" applyAlignment="1" applyProtection="1">
      <alignment horizontal="left" vertical="top"/>
    </xf>
    <xf numFmtId="0" fontId="13" fillId="0" borderId="16" xfId="0" applyFont="1" applyFill="1" applyBorder="1" applyAlignment="1" applyProtection="1">
      <alignment horizontal="left" vertical="top"/>
    </xf>
    <xf numFmtId="0" fontId="13" fillId="0" borderId="25" xfId="0" applyFont="1" applyFill="1" applyBorder="1" applyAlignment="1" applyProtection="1">
      <alignment horizontal="left" vertical="top"/>
    </xf>
    <xf numFmtId="0" fontId="13" fillId="0" borderId="19" xfId="0" applyFont="1" applyFill="1" applyBorder="1" applyAlignment="1" applyProtection="1">
      <alignment horizontal="left" vertical="top" wrapText="1"/>
    </xf>
    <xf numFmtId="0" fontId="13" fillId="0" borderId="21" xfId="0" applyFont="1" applyFill="1" applyBorder="1" applyAlignment="1" applyProtection="1">
      <alignment horizontal="left" vertical="top" wrapText="1"/>
    </xf>
    <xf numFmtId="165" fontId="14" fillId="33" borderId="13" xfId="0" applyNumberFormat="1" applyFont="1" applyFill="1" applyBorder="1" applyAlignment="1" applyProtection="1">
      <alignment vertical="center" wrapText="1"/>
      <protection locked="0"/>
    </xf>
    <xf numFmtId="165" fontId="14" fillId="33" borderId="14" xfId="0" applyNumberFormat="1" applyFont="1" applyFill="1" applyBorder="1" applyAlignment="1" applyProtection="1">
      <alignment vertical="center" wrapText="1"/>
      <protection locked="0"/>
    </xf>
    <xf numFmtId="165" fontId="14" fillId="33" borderId="15" xfId="0" applyNumberFormat="1" applyFont="1" applyFill="1" applyBorder="1" applyAlignment="1" applyProtection="1">
      <alignment vertical="center" wrapText="1"/>
      <protection locked="0"/>
    </xf>
    <xf numFmtId="0" fontId="15" fillId="0" borderId="10" xfId="0" applyFont="1" applyBorder="1" applyAlignment="1" applyProtection="1">
      <alignment horizontal="left" vertical="top" wrapText="1"/>
    </xf>
    <xf numFmtId="0" fontId="13" fillId="0" borderId="9" xfId="0" applyFont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top" wrapText="1"/>
    </xf>
    <xf numFmtId="0" fontId="13" fillId="0" borderId="18" xfId="0" applyFont="1" applyBorder="1" applyAlignment="1" applyProtection="1">
      <alignment horizontal="left" vertical="top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171</xdr:row>
      <xdr:rowOff>0</xdr:rowOff>
    </xdr:from>
    <xdr:to>
      <xdr:col>10</xdr:col>
      <xdr:colOff>304800</xdr:colOff>
      <xdr:row>174</xdr:row>
      <xdr:rowOff>679</xdr:rowOff>
    </xdr:to>
    <xdr:sp macro="" textlink="">
      <xdr:nvSpPr>
        <xdr:cNvPr id="111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C359715-048A-44AA-8AD1-A2E9B35853BF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9769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171</xdr:row>
      <xdr:rowOff>0</xdr:rowOff>
    </xdr:from>
    <xdr:to>
      <xdr:col>10</xdr:col>
      <xdr:colOff>304800</xdr:colOff>
      <xdr:row>174</xdr:row>
      <xdr:rowOff>679</xdr:rowOff>
    </xdr:to>
    <xdr:sp macro="" textlink="">
      <xdr:nvSpPr>
        <xdr:cNvPr id="112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9AE59EA-273F-495B-B8E1-7683B381A0A6}"/>
            </a:ext>
          </a:extLst>
        </xdr:cNvPr>
        <xdr:cNvSpPr>
          <a:spLocks noChangeAspect="1" noChangeArrowheads="1"/>
        </xdr:cNvSpPr>
      </xdr:nvSpPr>
      <xdr:spPr bwMode="auto">
        <a:xfrm>
          <a:off x="13906500" y="9674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0</xdr:colOff>
      <xdr:row>167</xdr:row>
      <xdr:rowOff>0</xdr:rowOff>
    </xdr:from>
    <xdr:ext cx="304800" cy="962025"/>
    <xdr:sp macro="" textlink="">
      <xdr:nvSpPr>
        <xdr:cNvPr id="3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6BF9717-7DC3-42B1-AE3A-BA0AAF606B1A}"/>
            </a:ext>
          </a:extLst>
        </xdr:cNvPr>
        <xdr:cNvSpPr>
          <a:spLocks noChangeAspect="1" noChangeArrowheads="1"/>
        </xdr:cNvSpPr>
      </xdr:nvSpPr>
      <xdr:spPr bwMode="auto">
        <a:xfrm>
          <a:off x="9982200" y="47339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1345405</xdr:colOff>
      <xdr:row>171</xdr:row>
      <xdr:rowOff>0</xdr:rowOff>
    </xdr:from>
    <xdr:ext cx="304800" cy="962025"/>
    <xdr:sp macro="" textlink="">
      <xdr:nvSpPr>
        <xdr:cNvPr id="3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8FF0F2B-3F87-4E11-803A-7DA0FB79F415}"/>
            </a:ext>
          </a:extLst>
        </xdr:cNvPr>
        <xdr:cNvSpPr>
          <a:spLocks noChangeAspect="1" noChangeArrowheads="1"/>
        </xdr:cNvSpPr>
      </xdr:nvSpPr>
      <xdr:spPr bwMode="auto">
        <a:xfrm>
          <a:off x="16192499" y="2055359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11</xdr:col>
      <xdr:colOff>0</xdr:colOff>
      <xdr:row>167</xdr:row>
      <xdr:rowOff>0</xdr:rowOff>
    </xdr:from>
    <xdr:to>
      <xdr:col>11</xdr:col>
      <xdr:colOff>304800</xdr:colOff>
      <xdr:row>170</xdr:row>
      <xdr:rowOff>110898</xdr:rowOff>
    </xdr:to>
    <xdr:sp macro="" textlink="">
      <xdr:nvSpPr>
        <xdr:cNvPr id="7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F323B8E-53B2-4706-9B58-7E2EDFB30D8D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37623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167</xdr:row>
      <xdr:rowOff>0</xdr:rowOff>
    </xdr:from>
    <xdr:to>
      <xdr:col>11</xdr:col>
      <xdr:colOff>304800</xdr:colOff>
      <xdr:row>170</xdr:row>
      <xdr:rowOff>108178</xdr:rowOff>
    </xdr:to>
    <xdr:sp macro="" textlink="">
      <xdr:nvSpPr>
        <xdr:cNvPr id="8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33A6C4F-63DF-441B-B5B9-4EF32256DDFD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37623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167</xdr:row>
      <xdr:rowOff>0</xdr:rowOff>
    </xdr:from>
    <xdr:ext cx="304800" cy="962025"/>
    <xdr:sp macro="" textlink="">
      <xdr:nvSpPr>
        <xdr:cNvPr id="9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DC5CD414-8EBA-48CC-97BE-482465439110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499110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167</xdr:row>
      <xdr:rowOff>0</xdr:rowOff>
    </xdr:from>
    <xdr:ext cx="304800" cy="962025"/>
    <xdr:sp macro="" textlink="">
      <xdr:nvSpPr>
        <xdr:cNvPr id="1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5541676-0661-4C2E-A205-E022198A025A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499110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8"/>
  <sheetViews>
    <sheetView tabSelected="1" view="pageBreakPreview" zoomScale="80" zoomScaleNormal="100" zoomScaleSheetLayoutView="80" workbookViewId="0">
      <selection activeCell="I11" sqref="I11:I18"/>
    </sheetView>
  </sheetViews>
  <sheetFormatPr defaultColWidth="9" defaultRowHeight="12.75" x14ac:dyDescent="0.2"/>
  <cols>
    <col min="1" max="1" width="2.125" style="22" customWidth="1"/>
    <col min="2" max="2" width="9.625" style="22" customWidth="1"/>
    <col min="3" max="3" width="50.125" style="22" customWidth="1"/>
    <col min="4" max="4" width="66.625" style="22" customWidth="1"/>
    <col min="5" max="5" width="9.625" style="22" customWidth="1"/>
    <col min="6" max="6" width="12.625" style="15" customWidth="1"/>
    <col min="7" max="7" width="17.75" customWidth="1"/>
    <col min="8" max="8" width="13.25" customWidth="1"/>
    <col min="9" max="9" width="12.75" style="15" customWidth="1"/>
    <col min="10" max="10" width="17.75" style="22" customWidth="1"/>
  </cols>
  <sheetData>
    <row r="1" spans="1:10" ht="13.5" thickBot="1" x14ac:dyDescent="0.25"/>
    <row r="2" spans="1:10" ht="51.75" customHeight="1" thickBot="1" x14ac:dyDescent="0.25">
      <c r="B2" s="23" t="s">
        <v>0</v>
      </c>
      <c r="C2" s="24" t="s">
        <v>6</v>
      </c>
      <c r="D2" s="24" t="s">
        <v>1</v>
      </c>
      <c r="E2" s="25" t="s">
        <v>2</v>
      </c>
      <c r="F2" s="16" t="s">
        <v>3</v>
      </c>
      <c r="G2" s="2" t="s">
        <v>4</v>
      </c>
      <c r="H2" s="10" t="s">
        <v>40</v>
      </c>
      <c r="I2" s="16" t="s">
        <v>41</v>
      </c>
      <c r="J2" s="98" t="s">
        <v>42</v>
      </c>
    </row>
    <row r="3" spans="1:10" x14ac:dyDescent="0.2">
      <c r="A3" s="130"/>
      <c r="B3" s="131">
        <v>1</v>
      </c>
      <c r="C3" s="133" t="s">
        <v>16</v>
      </c>
      <c r="D3" s="26" t="s">
        <v>7</v>
      </c>
      <c r="E3" s="116">
        <v>10</v>
      </c>
      <c r="F3" s="159"/>
      <c r="G3" s="119">
        <f>E3*F3</f>
        <v>0</v>
      </c>
      <c r="H3" s="122">
        <v>5</v>
      </c>
      <c r="I3" s="104"/>
      <c r="J3" s="107">
        <f>H3*I3</f>
        <v>0</v>
      </c>
    </row>
    <row r="4" spans="1:10" x14ac:dyDescent="0.2">
      <c r="A4" s="130"/>
      <c r="B4" s="132"/>
      <c r="C4" s="134"/>
      <c r="D4" s="27" t="s">
        <v>59</v>
      </c>
      <c r="E4" s="117"/>
      <c r="F4" s="160"/>
      <c r="G4" s="120"/>
      <c r="H4" s="123"/>
      <c r="I4" s="105"/>
      <c r="J4" s="108"/>
    </row>
    <row r="5" spans="1:10" ht="12.75" customHeight="1" x14ac:dyDescent="0.2">
      <c r="A5" s="130"/>
      <c r="B5" s="132"/>
      <c r="C5" s="134"/>
      <c r="D5" s="28" t="s">
        <v>8</v>
      </c>
      <c r="E5" s="117"/>
      <c r="F5" s="160"/>
      <c r="G5" s="120"/>
      <c r="H5" s="123"/>
      <c r="I5" s="105"/>
      <c r="J5" s="108"/>
    </row>
    <row r="6" spans="1:10" x14ac:dyDescent="0.2">
      <c r="A6" s="130"/>
      <c r="B6" s="132"/>
      <c r="C6" s="134"/>
      <c r="D6" s="29" t="s">
        <v>38</v>
      </c>
      <c r="E6" s="117"/>
      <c r="F6" s="160"/>
      <c r="G6" s="120"/>
      <c r="H6" s="123"/>
      <c r="I6" s="105"/>
      <c r="J6" s="108"/>
    </row>
    <row r="7" spans="1:10" x14ac:dyDescent="0.2">
      <c r="A7" s="130"/>
      <c r="B7" s="132"/>
      <c r="C7" s="134"/>
      <c r="D7" s="29" t="s">
        <v>62</v>
      </c>
      <c r="E7" s="117"/>
      <c r="F7" s="160"/>
      <c r="G7" s="120"/>
      <c r="H7" s="123"/>
      <c r="I7" s="105"/>
      <c r="J7" s="108"/>
    </row>
    <row r="8" spans="1:10" ht="12.75" customHeight="1" x14ac:dyDescent="0.2">
      <c r="A8" s="130"/>
      <c r="B8" s="132"/>
      <c r="C8" s="134"/>
      <c r="D8" s="28" t="s">
        <v>9</v>
      </c>
      <c r="E8" s="117"/>
      <c r="F8" s="160"/>
      <c r="G8" s="120"/>
      <c r="H8" s="123"/>
      <c r="I8" s="105"/>
      <c r="J8" s="108"/>
    </row>
    <row r="9" spans="1:10" ht="12.75" customHeight="1" x14ac:dyDescent="0.2">
      <c r="A9" s="130"/>
      <c r="B9" s="132"/>
      <c r="C9" s="134"/>
      <c r="D9" s="30" t="s">
        <v>63</v>
      </c>
      <c r="E9" s="117"/>
      <c r="F9" s="160"/>
      <c r="G9" s="120"/>
      <c r="H9" s="123"/>
      <c r="I9" s="105"/>
      <c r="J9" s="108"/>
    </row>
    <row r="10" spans="1:10" ht="12.75" customHeight="1" thickBot="1" x14ac:dyDescent="0.25">
      <c r="A10" s="130"/>
      <c r="B10" s="146"/>
      <c r="C10" s="135"/>
      <c r="D10" s="31" t="s">
        <v>64</v>
      </c>
      <c r="E10" s="118"/>
      <c r="F10" s="161"/>
      <c r="G10" s="121"/>
      <c r="H10" s="124"/>
      <c r="I10" s="106"/>
      <c r="J10" s="109"/>
    </row>
    <row r="11" spans="1:10" ht="12.75" customHeight="1" x14ac:dyDescent="0.2">
      <c r="A11" s="32"/>
      <c r="B11" s="131">
        <v>2</v>
      </c>
      <c r="C11" s="133" t="s">
        <v>22</v>
      </c>
      <c r="D11" s="26" t="s">
        <v>7</v>
      </c>
      <c r="E11" s="116">
        <v>30</v>
      </c>
      <c r="F11" s="104"/>
      <c r="G11" s="119">
        <f>E11*F11</f>
        <v>0</v>
      </c>
      <c r="H11" s="122">
        <v>15</v>
      </c>
      <c r="I11" s="104"/>
      <c r="J11" s="128">
        <f>H11*I11</f>
        <v>0</v>
      </c>
    </row>
    <row r="12" spans="1:10" ht="12.75" customHeight="1" x14ac:dyDescent="0.2">
      <c r="A12" s="32"/>
      <c r="B12" s="132"/>
      <c r="C12" s="134"/>
      <c r="D12" s="27" t="s">
        <v>59</v>
      </c>
      <c r="E12" s="117"/>
      <c r="F12" s="105"/>
      <c r="G12" s="120"/>
      <c r="H12" s="123"/>
      <c r="I12" s="105"/>
      <c r="J12" s="129"/>
    </row>
    <row r="13" spans="1:10" ht="12.75" customHeight="1" x14ac:dyDescent="0.2">
      <c r="A13" s="32"/>
      <c r="B13" s="132"/>
      <c r="C13" s="134"/>
      <c r="D13" s="28" t="s">
        <v>8</v>
      </c>
      <c r="E13" s="117"/>
      <c r="F13" s="105"/>
      <c r="G13" s="120"/>
      <c r="H13" s="123"/>
      <c r="I13" s="105"/>
      <c r="J13" s="129"/>
    </row>
    <row r="14" spans="1:10" x14ac:dyDescent="0.2">
      <c r="A14" s="32"/>
      <c r="B14" s="132"/>
      <c r="C14" s="134"/>
      <c r="D14" s="29" t="s">
        <v>38</v>
      </c>
      <c r="E14" s="117"/>
      <c r="F14" s="105"/>
      <c r="G14" s="120"/>
      <c r="H14" s="123"/>
      <c r="I14" s="105"/>
      <c r="J14" s="129"/>
    </row>
    <row r="15" spans="1:10" x14ac:dyDescent="0.2">
      <c r="A15" s="32"/>
      <c r="B15" s="132"/>
      <c r="C15" s="134"/>
      <c r="D15" s="29" t="s">
        <v>62</v>
      </c>
      <c r="E15" s="117"/>
      <c r="F15" s="105"/>
      <c r="G15" s="120"/>
      <c r="H15" s="123"/>
      <c r="I15" s="105"/>
      <c r="J15" s="129"/>
    </row>
    <row r="16" spans="1:10" ht="12.75" customHeight="1" x14ac:dyDescent="0.2">
      <c r="A16" s="32"/>
      <c r="B16" s="132"/>
      <c r="C16" s="134"/>
      <c r="D16" s="28" t="s">
        <v>9</v>
      </c>
      <c r="E16" s="117"/>
      <c r="F16" s="105"/>
      <c r="G16" s="120"/>
      <c r="H16" s="123"/>
      <c r="I16" s="105"/>
      <c r="J16" s="129"/>
    </row>
    <row r="17" spans="1:10" ht="12.75" customHeight="1" x14ac:dyDescent="0.2">
      <c r="A17" s="32"/>
      <c r="B17" s="132"/>
      <c r="C17" s="134"/>
      <c r="D17" s="28" t="s">
        <v>63</v>
      </c>
      <c r="E17" s="117"/>
      <c r="F17" s="105"/>
      <c r="G17" s="120"/>
      <c r="H17" s="123"/>
      <c r="I17" s="105"/>
      <c r="J17" s="129"/>
    </row>
    <row r="18" spans="1:10" ht="12.75" customHeight="1" thickBot="1" x14ac:dyDescent="0.25">
      <c r="A18" s="32"/>
      <c r="B18" s="132"/>
      <c r="C18" s="134"/>
      <c r="D18" s="33" t="s">
        <v>64</v>
      </c>
      <c r="E18" s="117"/>
      <c r="F18" s="105"/>
      <c r="G18" s="120"/>
      <c r="H18" s="123"/>
      <c r="I18" s="105"/>
      <c r="J18" s="129"/>
    </row>
    <row r="19" spans="1:10" ht="12.75" customHeight="1" x14ac:dyDescent="0.2">
      <c r="A19" s="32"/>
      <c r="B19" s="131">
        <v>3</v>
      </c>
      <c r="C19" s="133" t="s">
        <v>65</v>
      </c>
      <c r="D19" s="26" t="s">
        <v>7</v>
      </c>
      <c r="E19" s="116">
        <v>30</v>
      </c>
      <c r="F19" s="104"/>
      <c r="G19" s="119">
        <f>E19*F19</f>
        <v>0</v>
      </c>
      <c r="H19" s="122">
        <v>15</v>
      </c>
      <c r="I19" s="104"/>
      <c r="J19" s="128">
        <f>H19*I19</f>
        <v>0</v>
      </c>
    </row>
    <row r="20" spans="1:10" ht="12.75" customHeight="1" x14ac:dyDescent="0.2">
      <c r="A20" s="32"/>
      <c r="B20" s="132"/>
      <c r="C20" s="134"/>
      <c r="D20" s="27" t="s">
        <v>59</v>
      </c>
      <c r="E20" s="117"/>
      <c r="F20" s="105"/>
      <c r="G20" s="120"/>
      <c r="H20" s="123"/>
      <c r="I20" s="105"/>
      <c r="J20" s="129"/>
    </row>
    <row r="21" spans="1:10" ht="12.75" customHeight="1" x14ac:dyDescent="0.2">
      <c r="A21" s="32"/>
      <c r="B21" s="132"/>
      <c r="C21" s="134"/>
      <c r="D21" s="28" t="s">
        <v>8</v>
      </c>
      <c r="E21" s="117"/>
      <c r="F21" s="105"/>
      <c r="G21" s="120"/>
      <c r="H21" s="123"/>
      <c r="I21" s="105"/>
      <c r="J21" s="129"/>
    </row>
    <row r="22" spans="1:10" x14ac:dyDescent="0.2">
      <c r="A22" s="32"/>
      <c r="B22" s="132"/>
      <c r="C22" s="134"/>
      <c r="D22" s="29" t="s">
        <v>66</v>
      </c>
      <c r="E22" s="117"/>
      <c r="F22" s="105"/>
      <c r="G22" s="120"/>
      <c r="H22" s="123"/>
      <c r="I22" s="105"/>
      <c r="J22" s="129"/>
    </row>
    <row r="23" spans="1:10" x14ac:dyDescent="0.2">
      <c r="A23" s="32"/>
      <c r="B23" s="132"/>
      <c r="C23" s="134"/>
      <c r="D23" s="29" t="s">
        <v>62</v>
      </c>
      <c r="E23" s="117"/>
      <c r="F23" s="105"/>
      <c r="G23" s="120"/>
      <c r="H23" s="123"/>
      <c r="I23" s="105"/>
      <c r="J23" s="129"/>
    </row>
    <row r="24" spans="1:10" ht="12.75" customHeight="1" x14ac:dyDescent="0.2">
      <c r="A24" s="32"/>
      <c r="B24" s="132"/>
      <c r="C24" s="134"/>
      <c r="D24" s="28" t="s">
        <v>9</v>
      </c>
      <c r="E24" s="117"/>
      <c r="F24" s="105"/>
      <c r="G24" s="120"/>
      <c r="H24" s="123"/>
      <c r="I24" s="105"/>
      <c r="J24" s="129"/>
    </row>
    <row r="25" spans="1:10" ht="12.75" customHeight="1" x14ac:dyDescent="0.2">
      <c r="A25" s="32"/>
      <c r="B25" s="132"/>
      <c r="C25" s="134"/>
      <c r="D25" s="28" t="s">
        <v>63</v>
      </c>
      <c r="E25" s="117"/>
      <c r="F25" s="105"/>
      <c r="G25" s="120"/>
      <c r="H25" s="123"/>
      <c r="I25" s="105"/>
      <c r="J25" s="129"/>
    </row>
    <row r="26" spans="1:10" ht="12.75" customHeight="1" thickBot="1" x14ac:dyDescent="0.25">
      <c r="A26" s="32"/>
      <c r="B26" s="132"/>
      <c r="C26" s="134"/>
      <c r="D26" s="28" t="s">
        <v>64</v>
      </c>
      <c r="E26" s="117"/>
      <c r="F26" s="105"/>
      <c r="G26" s="120"/>
      <c r="H26" s="123"/>
      <c r="I26" s="105"/>
      <c r="J26" s="129"/>
    </row>
    <row r="27" spans="1:10" ht="13.5" thickBot="1" x14ac:dyDescent="0.25">
      <c r="A27" s="130"/>
      <c r="B27" s="131">
        <v>4</v>
      </c>
      <c r="C27" s="133" t="s">
        <v>17</v>
      </c>
      <c r="D27" s="34" t="s">
        <v>7</v>
      </c>
      <c r="E27" s="116">
        <v>16</v>
      </c>
      <c r="F27" s="159"/>
      <c r="G27" s="119">
        <f>E27*F27</f>
        <v>0</v>
      </c>
      <c r="H27" s="125">
        <v>8</v>
      </c>
      <c r="I27" s="126"/>
      <c r="J27" s="127">
        <f>H27*I27</f>
        <v>0</v>
      </c>
    </row>
    <row r="28" spans="1:10" ht="13.5" thickBot="1" x14ac:dyDescent="0.25">
      <c r="A28" s="130"/>
      <c r="B28" s="132"/>
      <c r="C28" s="134"/>
      <c r="D28" s="27" t="s">
        <v>59</v>
      </c>
      <c r="E28" s="117"/>
      <c r="F28" s="160"/>
      <c r="G28" s="120"/>
      <c r="H28" s="125"/>
      <c r="I28" s="126"/>
      <c r="J28" s="127"/>
    </row>
    <row r="29" spans="1:10" ht="13.5" thickBot="1" x14ac:dyDescent="0.25">
      <c r="A29" s="130"/>
      <c r="B29" s="132"/>
      <c r="C29" s="134"/>
      <c r="D29" s="28" t="s">
        <v>8</v>
      </c>
      <c r="E29" s="117"/>
      <c r="F29" s="160"/>
      <c r="G29" s="120"/>
      <c r="H29" s="125"/>
      <c r="I29" s="126"/>
      <c r="J29" s="127"/>
    </row>
    <row r="30" spans="1:10" ht="13.5" thickBot="1" x14ac:dyDescent="0.25">
      <c r="A30" s="130"/>
      <c r="B30" s="132"/>
      <c r="C30" s="134"/>
      <c r="D30" s="28" t="s">
        <v>67</v>
      </c>
      <c r="E30" s="117"/>
      <c r="F30" s="160"/>
      <c r="G30" s="120"/>
      <c r="H30" s="125"/>
      <c r="I30" s="126"/>
      <c r="J30" s="127"/>
    </row>
    <row r="31" spans="1:10" ht="13.5" thickBot="1" x14ac:dyDescent="0.25">
      <c r="A31" s="130"/>
      <c r="B31" s="132"/>
      <c r="C31" s="134"/>
      <c r="D31" s="29" t="s">
        <v>11</v>
      </c>
      <c r="E31" s="117"/>
      <c r="F31" s="160"/>
      <c r="G31" s="120"/>
      <c r="H31" s="125"/>
      <c r="I31" s="126"/>
      <c r="J31" s="127"/>
    </row>
    <row r="32" spans="1:10" ht="12.75" customHeight="1" thickBot="1" x14ac:dyDescent="0.25">
      <c r="A32" s="130"/>
      <c r="B32" s="132"/>
      <c r="C32" s="134"/>
      <c r="D32" s="28" t="s">
        <v>9</v>
      </c>
      <c r="E32" s="117"/>
      <c r="F32" s="160"/>
      <c r="G32" s="120"/>
      <c r="H32" s="125"/>
      <c r="I32" s="126"/>
      <c r="J32" s="127"/>
    </row>
    <row r="33" spans="1:10" ht="12.75" customHeight="1" thickBot="1" x14ac:dyDescent="0.25">
      <c r="A33" s="130"/>
      <c r="B33" s="132"/>
      <c r="C33" s="134"/>
      <c r="D33" s="30" t="s">
        <v>63</v>
      </c>
      <c r="E33" s="117"/>
      <c r="F33" s="160"/>
      <c r="G33" s="120"/>
      <c r="H33" s="125"/>
      <c r="I33" s="126"/>
      <c r="J33" s="127"/>
    </row>
    <row r="34" spans="1:10" ht="12.75" customHeight="1" thickBot="1" x14ac:dyDescent="0.25">
      <c r="A34" s="130"/>
      <c r="B34" s="132"/>
      <c r="C34" s="134"/>
      <c r="D34" s="27" t="s">
        <v>64</v>
      </c>
      <c r="E34" s="117"/>
      <c r="F34" s="160"/>
      <c r="G34" s="120"/>
      <c r="H34" s="125"/>
      <c r="I34" s="126"/>
      <c r="J34" s="127"/>
    </row>
    <row r="35" spans="1:10" ht="13.5" thickBot="1" x14ac:dyDescent="0.25">
      <c r="A35" s="32"/>
      <c r="B35" s="136">
        <v>5</v>
      </c>
      <c r="C35" s="147" t="s">
        <v>21</v>
      </c>
      <c r="D35" s="26" t="s">
        <v>7</v>
      </c>
      <c r="E35" s="116">
        <v>16</v>
      </c>
      <c r="F35" s="159"/>
      <c r="G35" s="119">
        <f>E35*F35</f>
        <v>0</v>
      </c>
      <c r="H35" s="125">
        <v>8</v>
      </c>
      <c r="I35" s="126"/>
      <c r="J35" s="127">
        <f>H35*I35</f>
        <v>0</v>
      </c>
    </row>
    <row r="36" spans="1:10" ht="13.5" thickBot="1" x14ac:dyDescent="0.25">
      <c r="A36" s="32"/>
      <c r="B36" s="137"/>
      <c r="C36" s="148"/>
      <c r="D36" s="27" t="s">
        <v>59</v>
      </c>
      <c r="E36" s="117"/>
      <c r="F36" s="160"/>
      <c r="G36" s="120"/>
      <c r="H36" s="125"/>
      <c r="I36" s="126"/>
      <c r="J36" s="127"/>
    </row>
    <row r="37" spans="1:10" ht="13.5" thickBot="1" x14ac:dyDescent="0.25">
      <c r="A37" s="32"/>
      <c r="B37" s="137"/>
      <c r="C37" s="148"/>
      <c r="D37" s="28" t="s">
        <v>8</v>
      </c>
      <c r="E37" s="117"/>
      <c r="F37" s="160"/>
      <c r="G37" s="120"/>
      <c r="H37" s="125"/>
      <c r="I37" s="126"/>
      <c r="J37" s="127"/>
    </row>
    <row r="38" spans="1:10" ht="13.5" thickBot="1" x14ac:dyDescent="0.25">
      <c r="A38" s="32"/>
      <c r="B38" s="137"/>
      <c r="C38" s="149"/>
      <c r="D38" s="28" t="s">
        <v>67</v>
      </c>
      <c r="E38" s="117"/>
      <c r="F38" s="160"/>
      <c r="G38" s="120"/>
      <c r="H38" s="125"/>
      <c r="I38" s="126"/>
      <c r="J38" s="127"/>
    </row>
    <row r="39" spans="1:10" ht="13.5" thickBot="1" x14ac:dyDescent="0.25">
      <c r="A39" s="32"/>
      <c r="B39" s="137"/>
      <c r="C39" s="150"/>
      <c r="D39" s="35" t="s">
        <v>60</v>
      </c>
      <c r="E39" s="117"/>
      <c r="F39" s="160"/>
      <c r="G39" s="120"/>
      <c r="H39" s="125"/>
      <c r="I39" s="126"/>
      <c r="J39" s="127"/>
    </row>
    <row r="40" spans="1:10" ht="12.75" customHeight="1" thickBot="1" x14ac:dyDescent="0.25">
      <c r="A40" s="32"/>
      <c r="B40" s="137"/>
      <c r="C40" s="150"/>
      <c r="D40" s="27" t="s">
        <v>9</v>
      </c>
      <c r="E40" s="117"/>
      <c r="F40" s="160"/>
      <c r="G40" s="120"/>
      <c r="H40" s="125"/>
      <c r="I40" s="126"/>
      <c r="J40" s="127"/>
    </row>
    <row r="41" spans="1:10" ht="27" customHeight="1" thickBot="1" x14ac:dyDescent="0.25">
      <c r="A41" s="32"/>
      <c r="B41" s="137"/>
      <c r="C41" s="150"/>
      <c r="D41" s="36" t="s">
        <v>68</v>
      </c>
      <c r="E41" s="117"/>
      <c r="F41" s="160"/>
      <c r="G41" s="120"/>
      <c r="H41" s="125"/>
      <c r="I41" s="126"/>
      <c r="J41" s="127"/>
    </row>
    <row r="42" spans="1:10" ht="12.75" customHeight="1" thickBot="1" x14ac:dyDescent="0.25">
      <c r="A42" s="32"/>
      <c r="B42" s="137"/>
      <c r="C42" s="150"/>
      <c r="D42" s="28" t="s">
        <v>64</v>
      </c>
      <c r="E42" s="117"/>
      <c r="F42" s="160"/>
      <c r="G42" s="120"/>
      <c r="H42" s="125"/>
      <c r="I42" s="126"/>
      <c r="J42" s="127"/>
    </row>
    <row r="43" spans="1:10" ht="12.75" customHeight="1" x14ac:dyDescent="0.2">
      <c r="A43" s="32"/>
      <c r="B43" s="110">
        <v>6</v>
      </c>
      <c r="C43" s="151" t="s">
        <v>55</v>
      </c>
      <c r="D43" s="37" t="s">
        <v>23</v>
      </c>
      <c r="E43" s="116">
        <v>20</v>
      </c>
      <c r="F43" s="104"/>
      <c r="G43" s="119">
        <f>E43*F43</f>
        <v>0</v>
      </c>
      <c r="H43" s="122">
        <v>10</v>
      </c>
      <c r="I43" s="104"/>
      <c r="J43" s="107">
        <f>H43*I43</f>
        <v>0</v>
      </c>
    </row>
    <row r="44" spans="1:10" ht="12.75" customHeight="1" x14ac:dyDescent="0.2">
      <c r="A44" s="32"/>
      <c r="B44" s="111"/>
      <c r="C44" s="154"/>
      <c r="D44" s="27" t="s">
        <v>59</v>
      </c>
      <c r="E44" s="117"/>
      <c r="F44" s="105"/>
      <c r="G44" s="120"/>
      <c r="H44" s="123"/>
      <c r="I44" s="105"/>
      <c r="J44" s="108"/>
    </row>
    <row r="45" spans="1:10" ht="12.75" customHeight="1" x14ac:dyDescent="0.2">
      <c r="A45" s="32"/>
      <c r="B45" s="111"/>
      <c r="C45" s="155"/>
      <c r="D45" s="29" t="s">
        <v>38</v>
      </c>
      <c r="E45" s="117"/>
      <c r="F45" s="105"/>
      <c r="G45" s="120"/>
      <c r="H45" s="123"/>
      <c r="I45" s="105"/>
      <c r="J45" s="108"/>
    </row>
    <row r="46" spans="1:10" ht="12.75" customHeight="1" x14ac:dyDescent="0.2">
      <c r="A46" s="32"/>
      <c r="B46" s="111"/>
      <c r="C46" s="155"/>
      <c r="D46" s="38" t="s">
        <v>48</v>
      </c>
      <c r="E46" s="117"/>
      <c r="F46" s="105"/>
      <c r="G46" s="120"/>
      <c r="H46" s="123"/>
      <c r="I46" s="105"/>
      <c r="J46" s="108"/>
    </row>
    <row r="47" spans="1:10" ht="12.75" customHeight="1" x14ac:dyDescent="0.2">
      <c r="A47" s="32"/>
      <c r="B47" s="111"/>
      <c r="C47" s="155"/>
      <c r="D47" s="28" t="s">
        <v>9</v>
      </c>
      <c r="E47" s="117"/>
      <c r="F47" s="105"/>
      <c r="G47" s="120"/>
      <c r="H47" s="123"/>
      <c r="I47" s="105"/>
      <c r="J47" s="108"/>
    </row>
    <row r="48" spans="1:10" x14ac:dyDescent="0.2">
      <c r="A48" s="32"/>
      <c r="B48" s="111"/>
      <c r="C48" s="155"/>
      <c r="D48" s="39" t="s">
        <v>58</v>
      </c>
      <c r="E48" s="117"/>
      <c r="F48" s="105"/>
      <c r="G48" s="120"/>
      <c r="H48" s="123"/>
      <c r="I48" s="105"/>
      <c r="J48" s="108"/>
    </row>
    <row r="49" spans="1:10" x14ac:dyDescent="0.2">
      <c r="A49" s="32"/>
      <c r="B49" s="111"/>
      <c r="C49" s="156"/>
      <c r="D49" s="40" t="s">
        <v>57</v>
      </c>
      <c r="E49" s="117"/>
      <c r="F49" s="105"/>
      <c r="G49" s="120"/>
      <c r="H49" s="123"/>
      <c r="I49" s="105"/>
      <c r="J49" s="108"/>
    </row>
    <row r="50" spans="1:10" x14ac:dyDescent="0.2">
      <c r="A50" s="32"/>
      <c r="B50" s="111"/>
      <c r="C50" s="156"/>
      <c r="D50" s="30" t="s">
        <v>71</v>
      </c>
      <c r="E50" s="117"/>
      <c r="F50" s="105"/>
      <c r="G50" s="120"/>
      <c r="H50" s="123"/>
      <c r="I50" s="105"/>
      <c r="J50" s="108"/>
    </row>
    <row r="51" spans="1:10" ht="13.5" thickBot="1" x14ac:dyDescent="0.25">
      <c r="A51" s="32"/>
      <c r="B51" s="112"/>
      <c r="C51" s="153"/>
      <c r="D51" s="41" t="s">
        <v>64</v>
      </c>
      <c r="E51" s="118"/>
      <c r="F51" s="106"/>
      <c r="G51" s="121"/>
      <c r="H51" s="124"/>
      <c r="I51" s="106"/>
      <c r="J51" s="109"/>
    </row>
    <row r="52" spans="1:10" ht="12.75" customHeight="1" x14ac:dyDescent="0.2">
      <c r="A52" s="32"/>
      <c r="B52" s="110">
        <v>7</v>
      </c>
      <c r="C52" s="141" t="s">
        <v>70</v>
      </c>
      <c r="D52" s="37" t="s">
        <v>23</v>
      </c>
      <c r="E52" s="116">
        <v>20</v>
      </c>
      <c r="F52" s="104"/>
      <c r="G52" s="119">
        <f>E52*F52</f>
        <v>0</v>
      </c>
      <c r="H52" s="122">
        <v>10</v>
      </c>
      <c r="I52" s="104"/>
      <c r="J52" s="107">
        <f>H52*I52</f>
        <v>0</v>
      </c>
    </row>
    <row r="53" spans="1:10" ht="12.75" customHeight="1" x14ac:dyDescent="0.2">
      <c r="A53" s="32"/>
      <c r="B53" s="111"/>
      <c r="C53" s="142"/>
      <c r="D53" s="27" t="s">
        <v>59</v>
      </c>
      <c r="E53" s="117"/>
      <c r="F53" s="105"/>
      <c r="G53" s="120"/>
      <c r="H53" s="123"/>
      <c r="I53" s="105"/>
      <c r="J53" s="108"/>
    </row>
    <row r="54" spans="1:10" ht="12.75" customHeight="1" x14ac:dyDescent="0.2">
      <c r="A54" s="32"/>
      <c r="B54" s="111"/>
      <c r="C54" s="143"/>
      <c r="D54" s="28" t="s">
        <v>67</v>
      </c>
      <c r="E54" s="117"/>
      <c r="F54" s="105"/>
      <c r="G54" s="120"/>
      <c r="H54" s="123"/>
      <c r="I54" s="105"/>
      <c r="J54" s="108"/>
    </row>
    <row r="55" spans="1:10" ht="12.75" customHeight="1" x14ac:dyDescent="0.2">
      <c r="A55" s="32"/>
      <c r="B55" s="111"/>
      <c r="C55" s="143"/>
      <c r="D55" s="38" t="s">
        <v>48</v>
      </c>
      <c r="E55" s="117"/>
      <c r="F55" s="105"/>
      <c r="G55" s="120"/>
      <c r="H55" s="123"/>
      <c r="I55" s="105"/>
      <c r="J55" s="108"/>
    </row>
    <row r="56" spans="1:10" ht="12.75" customHeight="1" x14ac:dyDescent="0.2">
      <c r="A56" s="32"/>
      <c r="B56" s="111"/>
      <c r="C56" s="143"/>
      <c r="D56" s="28" t="s">
        <v>9</v>
      </c>
      <c r="E56" s="117"/>
      <c r="F56" s="105"/>
      <c r="G56" s="120"/>
      <c r="H56" s="123"/>
      <c r="I56" s="105"/>
      <c r="J56" s="108"/>
    </row>
    <row r="57" spans="1:10" x14ac:dyDescent="0.2">
      <c r="A57" s="32"/>
      <c r="B57" s="111"/>
      <c r="C57" s="143"/>
      <c r="D57" s="39" t="s">
        <v>58</v>
      </c>
      <c r="E57" s="117"/>
      <c r="F57" s="105"/>
      <c r="G57" s="120"/>
      <c r="H57" s="123"/>
      <c r="I57" s="105"/>
      <c r="J57" s="108"/>
    </row>
    <row r="58" spans="1:10" x14ac:dyDescent="0.2">
      <c r="A58" s="32"/>
      <c r="B58" s="111"/>
      <c r="C58" s="144"/>
      <c r="D58" s="30" t="s">
        <v>57</v>
      </c>
      <c r="E58" s="117"/>
      <c r="F58" s="105"/>
      <c r="G58" s="120"/>
      <c r="H58" s="123"/>
      <c r="I58" s="105"/>
      <c r="J58" s="108"/>
    </row>
    <row r="59" spans="1:10" x14ac:dyDescent="0.2">
      <c r="A59" s="32"/>
      <c r="B59" s="111"/>
      <c r="C59" s="144"/>
      <c r="D59" s="30" t="s">
        <v>71</v>
      </c>
      <c r="E59" s="117"/>
      <c r="F59" s="105"/>
      <c r="G59" s="120"/>
      <c r="H59" s="123"/>
      <c r="I59" s="105"/>
      <c r="J59" s="108"/>
    </row>
    <row r="60" spans="1:10" ht="13.5" thickBot="1" x14ac:dyDescent="0.25">
      <c r="A60" s="32"/>
      <c r="B60" s="112"/>
      <c r="C60" s="145"/>
      <c r="D60" s="41" t="s">
        <v>64</v>
      </c>
      <c r="E60" s="118"/>
      <c r="F60" s="106"/>
      <c r="G60" s="121"/>
      <c r="H60" s="124"/>
      <c r="I60" s="106"/>
      <c r="J60" s="109"/>
    </row>
    <row r="61" spans="1:10" ht="12.75" customHeight="1" x14ac:dyDescent="0.2">
      <c r="A61" s="32"/>
      <c r="B61" s="110">
        <v>8</v>
      </c>
      <c r="C61" s="151" t="s">
        <v>56</v>
      </c>
      <c r="D61" s="37" t="s">
        <v>23</v>
      </c>
      <c r="E61" s="116">
        <v>16</v>
      </c>
      <c r="F61" s="104"/>
      <c r="G61" s="119">
        <f>E61*F61</f>
        <v>0</v>
      </c>
      <c r="H61" s="122">
        <v>8</v>
      </c>
      <c r="I61" s="104"/>
      <c r="J61" s="107">
        <f>H61*I61</f>
        <v>0</v>
      </c>
    </row>
    <row r="62" spans="1:10" ht="12.75" customHeight="1" x14ac:dyDescent="0.2">
      <c r="A62" s="32"/>
      <c r="B62" s="111"/>
      <c r="C62" s="154"/>
      <c r="D62" s="27" t="s">
        <v>59</v>
      </c>
      <c r="E62" s="117"/>
      <c r="F62" s="105"/>
      <c r="G62" s="120"/>
      <c r="H62" s="123"/>
      <c r="I62" s="105"/>
      <c r="J62" s="108"/>
    </row>
    <row r="63" spans="1:10" x14ac:dyDescent="0.2">
      <c r="A63" s="32"/>
      <c r="B63" s="111"/>
      <c r="C63" s="155"/>
      <c r="D63" s="28" t="s">
        <v>67</v>
      </c>
      <c r="E63" s="117"/>
      <c r="F63" s="105"/>
      <c r="G63" s="120"/>
      <c r="H63" s="123"/>
      <c r="I63" s="105"/>
      <c r="J63" s="108"/>
    </row>
    <row r="64" spans="1:10" ht="12.75" customHeight="1" x14ac:dyDescent="0.2">
      <c r="A64" s="32"/>
      <c r="B64" s="111"/>
      <c r="C64" s="155"/>
      <c r="D64" s="38" t="s">
        <v>48</v>
      </c>
      <c r="E64" s="117"/>
      <c r="F64" s="105"/>
      <c r="G64" s="120"/>
      <c r="H64" s="123"/>
      <c r="I64" s="105"/>
      <c r="J64" s="108"/>
    </row>
    <row r="65" spans="1:10" ht="12.75" customHeight="1" x14ac:dyDescent="0.2">
      <c r="A65" s="32"/>
      <c r="B65" s="111"/>
      <c r="C65" s="155"/>
      <c r="D65" s="28" t="s">
        <v>9</v>
      </c>
      <c r="E65" s="117"/>
      <c r="F65" s="105"/>
      <c r="G65" s="120"/>
      <c r="H65" s="123"/>
      <c r="I65" s="105"/>
      <c r="J65" s="108"/>
    </row>
    <row r="66" spans="1:10" x14ac:dyDescent="0.2">
      <c r="A66" s="32"/>
      <c r="B66" s="111"/>
      <c r="C66" s="155"/>
      <c r="D66" s="39" t="s">
        <v>72</v>
      </c>
      <c r="E66" s="117"/>
      <c r="F66" s="105"/>
      <c r="G66" s="120"/>
      <c r="H66" s="123"/>
      <c r="I66" s="105"/>
      <c r="J66" s="108"/>
    </row>
    <row r="67" spans="1:10" x14ac:dyDescent="0.2">
      <c r="A67" s="32"/>
      <c r="B67" s="111"/>
      <c r="C67" s="156"/>
      <c r="D67" s="42" t="s">
        <v>73</v>
      </c>
      <c r="E67" s="117"/>
      <c r="F67" s="105"/>
      <c r="G67" s="120"/>
      <c r="H67" s="123"/>
      <c r="I67" s="105"/>
      <c r="J67" s="108"/>
    </row>
    <row r="68" spans="1:10" x14ac:dyDescent="0.2">
      <c r="A68" s="32"/>
      <c r="B68" s="111"/>
      <c r="C68" s="156"/>
      <c r="D68" s="43" t="s">
        <v>71</v>
      </c>
      <c r="E68" s="117"/>
      <c r="F68" s="105"/>
      <c r="G68" s="120"/>
      <c r="H68" s="123"/>
      <c r="I68" s="105"/>
      <c r="J68" s="108"/>
    </row>
    <row r="69" spans="1:10" ht="12.75" customHeight="1" thickBot="1" x14ac:dyDescent="0.25">
      <c r="A69" s="32"/>
      <c r="B69" s="112"/>
      <c r="C69" s="153"/>
      <c r="D69" s="44" t="s">
        <v>64</v>
      </c>
      <c r="E69" s="118"/>
      <c r="F69" s="106"/>
      <c r="G69" s="121"/>
      <c r="H69" s="124"/>
      <c r="I69" s="106"/>
      <c r="J69" s="109"/>
    </row>
    <row r="70" spans="1:10" ht="12.75" customHeight="1" x14ac:dyDescent="0.2">
      <c r="A70" s="32"/>
      <c r="B70" s="110">
        <v>9</v>
      </c>
      <c r="C70" s="142" t="s">
        <v>35</v>
      </c>
      <c r="D70" s="45" t="s">
        <v>23</v>
      </c>
      <c r="E70" s="116">
        <v>16</v>
      </c>
      <c r="F70" s="104"/>
      <c r="G70" s="119">
        <f>E70*F70</f>
        <v>0</v>
      </c>
      <c r="H70" s="122">
        <v>8</v>
      </c>
      <c r="I70" s="104"/>
      <c r="J70" s="107">
        <f>H70*I70</f>
        <v>0</v>
      </c>
    </row>
    <row r="71" spans="1:10" ht="12.75" customHeight="1" x14ac:dyDescent="0.2">
      <c r="A71" s="32"/>
      <c r="B71" s="111"/>
      <c r="C71" s="142"/>
      <c r="D71" s="27" t="s">
        <v>59</v>
      </c>
      <c r="E71" s="117"/>
      <c r="F71" s="105"/>
      <c r="G71" s="120"/>
      <c r="H71" s="123"/>
      <c r="I71" s="105"/>
      <c r="J71" s="108"/>
    </row>
    <row r="72" spans="1:10" ht="12.75" customHeight="1" x14ac:dyDescent="0.2">
      <c r="A72" s="32"/>
      <c r="B72" s="111"/>
      <c r="C72" s="143"/>
      <c r="D72" s="28" t="s">
        <v>67</v>
      </c>
      <c r="E72" s="117"/>
      <c r="F72" s="105"/>
      <c r="G72" s="120"/>
      <c r="H72" s="123"/>
      <c r="I72" s="105"/>
      <c r="J72" s="108"/>
    </row>
    <row r="73" spans="1:10" ht="12.75" customHeight="1" x14ac:dyDescent="0.2">
      <c r="A73" s="32"/>
      <c r="B73" s="111"/>
      <c r="C73" s="143"/>
      <c r="D73" s="28" t="s">
        <v>61</v>
      </c>
      <c r="E73" s="117"/>
      <c r="F73" s="105"/>
      <c r="G73" s="120"/>
      <c r="H73" s="123"/>
      <c r="I73" s="105"/>
      <c r="J73" s="108"/>
    </row>
    <row r="74" spans="1:10" ht="12.75" customHeight="1" x14ac:dyDescent="0.2">
      <c r="A74" s="32"/>
      <c r="B74" s="111"/>
      <c r="C74" s="143"/>
      <c r="D74" s="28" t="s">
        <v>74</v>
      </c>
      <c r="E74" s="117"/>
      <c r="F74" s="105"/>
      <c r="G74" s="120"/>
      <c r="H74" s="123"/>
      <c r="I74" s="105"/>
      <c r="J74" s="108"/>
    </row>
    <row r="75" spans="1:10" ht="27" customHeight="1" x14ac:dyDescent="0.2">
      <c r="A75" s="32"/>
      <c r="B75" s="111"/>
      <c r="C75" s="143"/>
      <c r="D75" s="29" t="s">
        <v>68</v>
      </c>
      <c r="E75" s="117"/>
      <c r="F75" s="105"/>
      <c r="G75" s="120"/>
      <c r="H75" s="123"/>
      <c r="I75" s="105"/>
      <c r="J75" s="108"/>
    </row>
    <row r="76" spans="1:10" ht="12.75" customHeight="1" thickBot="1" x14ac:dyDescent="0.25">
      <c r="A76" s="32"/>
      <c r="B76" s="111"/>
      <c r="C76" s="143"/>
      <c r="D76" s="39" t="s">
        <v>64</v>
      </c>
      <c r="E76" s="118"/>
      <c r="F76" s="106"/>
      <c r="G76" s="121"/>
      <c r="H76" s="124"/>
      <c r="I76" s="106"/>
      <c r="J76" s="109"/>
    </row>
    <row r="77" spans="1:10" ht="12.75" customHeight="1" x14ac:dyDescent="0.2">
      <c r="A77" s="32"/>
      <c r="B77" s="136">
        <v>10</v>
      </c>
      <c r="C77" s="147" t="s">
        <v>10</v>
      </c>
      <c r="D77" s="26" t="s">
        <v>7</v>
      </c>
      <c r="E77" s="116">
        <v>30</v>
      </c>
      <c r="F77" s="159"/>
      <c r="G77" s="119">
        <f>E77*F77</f>
        <v>0</v>
      </c>
      <c r="H77" s="122">
        <v>15</v>
      </c>
      <c r="I77" s="104"/>
      <c r="J77" s="107">
        <f>H77*I77</f>
        <v>0</v>
      </c>
    </row>
    <row r="78" spans="1:10" ht="12.75" customHeight="1" x14ac:dyDescent="0.2">
      <c r="A78" s="32"/>
      <c r="B78" s="137"/>
      <c r="C78" s="148"/>
      <c r="D78" s="27" t="s">
        <v>69</v>
      </c>
      <c r="E78" s="117"/>
      <c r="F78" s="160"/>
      <c r="G78" s="120"/>
      <c r="H78" s="123"/>
      <c r="I78" s="105"/>
      <c r="J78" s="108"/>
    </row>
    <row r="79" spans="1:10" ht="12.75" customHeight="1" x14ac:dyDescent="0.2">
      <c r="A79" s="32"/>
      <c r="B79" s="137"/>
      <c r="C79" s="148"/>
      <c r="D79" s="27" t="s">
        <v>59</v>
      </c>
      <c r="E79" s="117"/>
      <c r="F79" s="160"/>
      <c r="G79" s="120"/>
      <c r="H79" s="123"/>
      <c r="I79" s="105"/>
      <c r="J79" s="108"/>
    </row>
    <row r="80" spans="1:10" ht="12.75" customHeight="1" x14ac:dyDescent="0.2">
      <c r="A80" s="32"/>
      <c r="B80" s="137"/>
      <c r="C80" s="148"/>
      <c r="D80" s="28" t="s">
        <v>8</v>
      </c>
      <c r="E80" s="117"/>
      <c r="F80" s="160"/>
      <c r="G80" s="120"/>
      <c r="H80" s="123"/>
      <c r="I80" s="105"/>
      <c r="J80" s="108"/>
    </row>
    <row r="81" spans="1:10" ht="12.75" customHeight="1" thickBot="1" x14ac:dyDescent="0.25">
      <c r="A81" s="32"/>
      <c r="B81" s="137"/>
      <c r="C81" s="149"/>
      <c r="D81" s="46" t="s">
        <v>11</v>
      </c>
      <c r="E81" s="117"/>
      <c r="F81" s="160"/>
      <c r="G81" s="120"/>
      <c r="H81" s="124"/>
      <c r="I81" s="106"/>
      <c r="J81" s="109"/>
    </row>
    <row r="82" spans="1:10" x14ac:dyDescent="0.2">
      <c r="A82" s="32"/>
      <c r="B82" s="110">
        <v>11</v>
      </c>
      <c r="C82" s="151" t="s">
        <v>54</v>
      </c>
      <c r="D82" s="47" t="s">
        <v>23</v>
      </c>
      <c r="E82" s="116">
        <v>30</v>
      </c>
      <c r="F82" s="159"/>
      <c r="G82" s="119">
        <f>E82*F82</f>
        <v>0</v>
      </c>
      <c r="H82" s="122">
        <v>8</v>
      </c>
      <c r="I82" s="104"/>
      <c r="J82" s="107">
        <f>H82*I82</f>
        <v>0</v>
      </c>
    </row>
    <row r="83" spans="1:10" ht="12.75" customHeight="1" x14ac:dyDescent="0.2">
      <c r="A83" s="32"/>
      <c r="B83" s="111"/>
      <c r="C83" s="152"/>
      <c r="D83" s="48" t="s">
        <v>27</v>
      </c>
      <c r="E83" s="117"/>
      <c r="F83" s="160"/>
      <c r="G83" s="120"/>
      <c r="H83" s="123"/>
      <c r="I83" s="105"/>
      <c r="J83" s="108"/>
    </row>
    <row r="84" spans="1:10" ht="12.75" customHeight="1" x14ac:dyDescent="0.2">
      <c r="A84" s="32"/>
      <c r="B84" s="111"/>
      <c r="C84" s="152"/>
      <c r="D84" s="27" t="s">
        <v>59</v>
      </c>
      <c r="E84" s="117"/>
      <c r="F84" s="160"/>
      <c r="G84" s="120"/>
      <c r="H84" s="123"/>
      <c r="I84" s="105"/>
      <c r="J84" s="108"/>
    </row>
    <row r="85" spans="1:10" ht="12.75" customHeight="1" thickBot="1" x14ac:dyDescent="0.25">
      <c r="A85" s="32"/>
      <c r="B85" s="112"/>
      <c r="C85" s="153"/>
      <c r="D85" s="41" t="s">
        <v>28</v>
      </c>
      <c r="E85" s="118"/>
      <c r="F85" s="161"/>
      <c r="G85" s="121"/>
      <c r="H85" s="124"/>
      <c r="I85" s="106"/>
      <c r="J85" s="109"/>
    </row>
    <row r="86" spans="1:10" x14ac:dyDescent="0.2">
      <c r="A86" s="32"/>
      <c r="B86" s="136">
        <v>12</v>
      </c>
      <c r="C86" s="163" t="s">
        <v>77</v>
      </c>
      <c r="D86" s="49" t="s">
        <v>79</v>
      </c>
      <c r="E86" s="116">
        <v>16</v>
      </c>
      <c r="F86" s="159"/>
      <c r="G86" s="119">
        <f>E86*F86</f>
        <v>0</v>
      </c>
      <c r="H86" s="122">
        <v>8</v>
      </c>
      <c r="I86" s="104"/>
      <c r="J86" s="107">
        <f>H86*I86</f>
        <v>0</v>
      </c>
    </row>
    <row r="87" spans="1:10" x14ac:dyDescent="0.2">
      <c r="A87" s="32"/>
      <c r="B87" s="137"/>
      <c r="C87" s="164"/>
      <c r="D87" s="27" t="s">
        <v>59</v>
      </c>
      <c r="E87" s="117"/>
      <c r="F87" s="160"/>
      <c r="G87" s="120"/>
      <c r="H87" s="123"/>
      <c r="I87" s="105"/>
      <c r="J87" s="108"/>
    </row>
    <row r="88" spans="1:10" x14ac:dyDescent="0.2">
      <c r="A88" s="32"/>
      <c r="B88" s="137"/>
      <c r="C88" s="164"/>
      <c r="D88" s="28" t="s">
        <v>8</v>
      </c>
      <c r="E88" s="117"/>
      <c r="F88" s="160"/>
      <c r="G88" s="120"/>
      <c r="H88" s="123"/>
      <c r="I88" s="105"/>
      <c r="J88" s="108"/>
    </row>
    <row r="89" spans="1:10" ht="12.75" customHeight="1" x14ac:dyDescent="0.2">
      <c r="A89" s="32"/>
      <c r="B89" s="137"/>
      <c r="C89" s="164"/>
      <c r="D89" s="35" t="s">
        <v>39</v>
      </c>
      <c r="E89" s="117"/>
      <c r="F89" s="160"/>
      <c r="G89" s="120"/>
      <c r="H89" s="123"/>
      <c r="I89" s="105"/>
      <c r="J89" s="108"/>
    </row>
    <row r="90" spans="1:10" ht="12.75" customHeight="1" x14ac:dyDescent="0.2">
      <c r="A90" s="32"/>
      <c r="B90" s="137"/>
      <c r="C90" s="164"/>
      <c r="D90" s="50" t="s">
        <v>82</v>
      </c>
      <c r="E90" s="117"/>
      <c r="F90" s="160"/>
      <c r="G90" s="120"/>
      <c r="H90" s="123"/>
      <c r="I90" s="105"/>
      <c r="J90" s="108"/>
    </row>
    <row r="91" spans="1:10" ht="12.75" customHeight="1" x14ac:dyDescent="0.2">
      <c r="A91" s="32"/>
      <c r="B91" s="137"/>
      <c r="C91" s="164"/>
      <c r="D91" s="30" t="s">
        <v>13</v>
      </c>
      <c r="E91" s="117"/>
      <c r="F91" s="160"/>
      <c r="G91" s="120"/>
      <c r="H91" s="123"/>
      <c r="I91" s="105"/>
      <c r="J91" s="108"/>
    </row>
    <row r="92" spans="1:10" ht="12.75" customHeight="1" x14ac:dyDescent="0.2">
      <c r="A92" s="32"/>
      <c r="B92" s="137"/>
      <c r="C92" s="164"/>
      <c r="D92" s="30" t="s">
        <v>80</v>
      </c>
      <c r="E92" s="117"/>
      <c r="F92" s="160"/>
      <c r="G92" s="120"/>
      <c r="H92" s="123"/>
      <c r="I92" s="105"/>
      <c r="J92" s="108"/>
    </row>
    <row r="93" spans="1:10" ht="27" customHeight="1" thickBot="1" x14ac:dyDescent="0.25">
      <c r="A93" s="32"/>
      <c r="B93" s="138"/>
      <c r="C93" s="165"/>
      <c r="D93" s="51" t="s">
        <v>103</v>
      </c>
      <c r="E93" s="118"/>
      <c r="F93" s="161"/>
      <c r="G93" s="121"/>
      <c r="H93" s="124"/>
      <c r="I93" s="106"/>
      <c r="J93" s="109"/>
    </row>
    <row r="94" spans="1:10" x14ac:dyDescent="0.2">
      <c r="A94" s="32"/>
      <c r="B94" s="136">
        <v>13</v>
      </c>
      <c r="C94" s="163" t="s">
        <v>81</v>
      </c>
      <c r="D94" s="49" t="s">
        <v>79</v>
      </c>
      <c r="E94" s="116">
        <v>30</v>
      </c>
      <c r="F94" s="159"/>
      <c r="G94" s="119">
        <f>E94*F94</f>
        <v>0</v>
      </c>
      <c r="H94" s="122">
        <v>15</v>
      </c>
      <c r="I94" s="104"/>
      <c r="J94" s="107">
        <f>H94*I94</f>
        <v>0</v>
      </c>
    </row>
    <row r="95" spans="1:10" x14ac:dyDescent="0.2">
      <c r="A95" s="32"/>
      <c r="B95" s="137"/>
      <c r="C95" s="164"/>
      <c r="D95" s="27" t="s">
        <v>59</v>
      </c>
      <c r="E95" s="117"/>
      <c r="F95" s="160"/>
      <c r="G95" s="120"/>
      <c r="H95" s="123"/>
      <c r="I95" s="105"/>
      <c r="J95" s="108"/>
    </row>
    <row r="96" spans="1:10" x14ac:dyDescent="0.2">
      <c r="A96" s="32"/>
      <c r="B96" s="137"/>
      <c r="C96" s="164"/>
      <c r="D96" s="28" t="s">
        <v>8</v>
      </c>
      <c r="E96" s="117"/>
      <c r="F96" s="160"/>
      <c r="G96" s="120"/>
      <c r="H96" s="123"/>
      <c r="I96" s="105"/>
      <c r="J96" s="108"/>
    </row>
    <row r="97" spans="1:10" ht="12.75" customHeight="1" x14ac:dyDescent="0.2">
      <c r="A97" s="32"/>
      <c r="B97" s="137"/>
      <c r="C97" s="164"/>
      <c r="D97" s="35" t="s">
        <v>51</v>
      </c>
      <c r="E97" s="117"/>
      <c r="F97" s="160"/>
      <c r="G97" s="120"/>
      <c r="H97" s="123"/>
      <c r="I97" s="105"/>
      <c r="J97" s="108"/>
    </row>
    <row r="98" spans="1:10" ht="12.75" customHeight="1" x14ac:dyDescent="0.2">
      <c r="A98" s="32"/>
      <c r="B98" s="137"/>
      <c r="C98" s="164"/>
      <c r="D98" s="50" t="s">
        <v>82</v>
      </c>
      <c r="E98" s="117"/>
      <c r="F98" s="160"/>
      <c r="G98" s="120"/>
      <c r="H98" s="123"/>
      <c r="I98" s="105"/>
      <c r="J98" s="108"/>
    </row>
    <row r="99" spans="1:10" ht="12.75" customHeight="1" x14ac:dyDescent="0.2">
      <c r="A99" s="32"/>
      <c r="B99" s="137"/>
      <c r="C99" s="164"/>
      <c r="D99" s="30" t="s">
        <v>13</v>
      </c>
      <c r="E99" s="117"/>
      <c r="F99" s="160"/>
      <c r="G99" s="120"/>
      <c r="H99" s="123"/>
      <c r="I99" s="105"/>
      <c r="J99" s="108"/>
    </row>
    <row r="100" spans="1:10" ht="12.75" customHeight="1" x14ac:dyDescent="0.2">
      <c r="A100" s="32"/>
      <c r="B100" s="137"/>
      <c r="C100" s="164"/>
      <c r="D100" s="30" t="s">
        <v>80</v>
      </c>
      <c r="E100" s="117"/>
      <c r="F100" s="160"/>
      <c r="G100" s="120"/>
      <c r="H100" s="123"/>
      <c r="I100" s="105"/>
      <c r="J100" s="108"/>
    </row>
    <row r="101" spans="1:10" ht="26.25" thickBot="1" x14ac:dyDescent="0.25">
      <c r="A101" s="32"/>
      <c r="B101" s="138"/>
      <c r="C101" s="165"/>
      <c r="D101" s="51" t="s">
        <v>103</v>
      </c>
      <c r="E101" s="118"/>
      <c r="F101" s="161"/>
      <c r="G101" s="121"/>
      <c r="H101" s="124"/>
      <c r="I101" s="106"/>
      <c r="J101" s="109"/>
    </row>
    <row r="102" spans="1:10" x14ac:dyDescent="0.2">
      <c r="A102" s="32"/>
      <c r="B102" s="136">
        <v>14</v>
      </c>
      <c r="C102" s="133" t="s">
        <v>18</v>
      </c>
      <c r="D102" s="49" t="s">
        <v>79</v>
      </c>
      <c r="E102" s="116">
        <v>16</v>
      </c>
      <c r="F102" s="104"/>
      <c r="G102" s="119">
        <f>E102*F102</f>
        <v>0</v>
      </c>
      <c r="H102" s="122">
        <v>8</v>
      </c>
      <c r="I102" s="104"/>
      <c r="J102" s="107">
        <f>H102*I102</f>
        <v>0</v>
      </c>
    </row>
    <row r="103" spans="1:10" ht="12.75" customHeight="1" x14ac:dyDescent="0.2">
      <c r="A103" s="32"/>
      <c r="B103" s="137"/>
      <c r="C103" s="134"/>
      <c r="D103" s="27" t="s">
        <v>59</v>
      </c>
      <c r="E103" s="117"/>
      <c r="F103" s="105"/>
      <c r="G103" s="120"/>
      <c r="H103" s="123"/>
      <c r="I103" s="105"/>
      <c r="J103" s="108"/>
    </row>
    <row r="104" spans="1:10" ht="12.75" customHeight="1" x14ac:dyDescent="0.2">
      <c r="A104" s="32"/>
      <c r="B104" s="137"/>
      <c r="C104" s="134"/>
      <c r="D104" s="28" t="s">
        <v>8</v>
      </c>
      <c r="E104" s="117"/>
      <c r="F104" s="105"/>
      <c r="G104" s="120"/>
      <c r="H104" s="123"/>
      <c r="I104" s="105"/>
      <c r="J104" s="108"/>
    </row>
    <row r="105" spans="1:10" ht="12.75" customHeight="1" x14ac:dyDescent="0.2">
      <c r="A105" s="32"/>
      <c r="B105" s="137"/>
      <c r="C105" s="134"/>
      <c r="D105" s="35" t="s">
        <v>51</v>
      </c>
      <c r="E105" s="117"/>
      <c r="F105" s="105"/>
      <c r="G105" s="120"/>
      <c r="H105" s="123"/>
      <c r="I105" s="105"/>
      <c r="J105" s="108"/>
    </row>
    <row r="106" spans="1:10" ht="12.75" customHeight="1" x14ac:dyDescent="0.2">
      <c r="A106" s="32"/>
      <c r="B106" s="137"/>
      <c r="C106" s="134"/>
      <c r="D106" s="50" t="s">
        <v>83</v>
      </c>
      <c r="E106" s="117"/>
      <c r="F106" s="105"/>
      <c r="G106" s="120"/>
      <c r="H106" s="123"/>
      <c r="I106" s="105"/>
      <c r="J106" s="108"/>
    </row>
    <row r="107" spans="1:10" ht="12.75" customHeight="1" x14ac:dyDescent="0.2">
      <c r="A107" s="32"/>
      <c r="B107" s="137"/>
      <c r="C107" s="134"/>
      <c r="D107" s="30" t="s">
        <v>13</v>
      </c>
      <c r="E107" s="117"/>
      <c r="F107" s="105"/>
      <c r="G107" s="120"/>
      <c r="H107" s="123"/>
      <c r="I107" s="105"/>
      <c r="J107" s="108"/>
    </row>
    <row r="108" spans="1:10" ht="12.75" customHeight="1" x14ac:dyDescent="0.2">
      <c r="A108" s="32"/>
      <c r="B108" s="137"/>
      <c r="C108" s="134"/>
      <c r="D108" s="30" t="s">
        <v>71</v>
      </c>
      <c r="E108" s="117"/>
      <c r="F108" s="105"/>
      <c r="G108" s="120"/>
      <c r="H108" s="123"/>
      <c r="I108" s="105"/>
      <c r="J108" s="108"/>
    </row>
    <row r="109" spans="1:10" ht="26.25" thickBot="1" x14ac:dyDescent="0.25">
      <c r="A109" s="32"/>
      <c r="B109" s="138"/>
      <c r="C109" s="135"/>
      <c r="D109" s="51" t="s">
        <v>103</v>
      </c>
      <c r="E109" s="118"/>
      <c r="F109" s="106"/>
      <c r="G109" s="121"/>
      <c r="H109" s="124"/>
      <c r="I109" s="106"/>
      <c r="J109" s="109"/>
    </row>
    <row r="110" spans="1:10" ht="12.75" customHeight="1" x14ac:dyDescent="0.2">
      <c r="A110" s="32"/>
      <c r="B110" s="136">
        <v>15</v>
      </c>
      <c r="C110" s="133" t="s">
        <v>36</v>
      </c>
      <c r="D110" s="49" t="s">
        <v>85</v>
      </c>
      <c r="E110" s="116">
        <v>16</v>
      </c>
      <c r="F110" s="104"/>
      <c r="G110" s="119">
        <f>E110*F110</f>
        <v>0</v>
      </c>
      <c r="H110" s="122">
        <v>8</v>
      </c>
      <c r="I110" s="104"/>
      <c r="J110" s="107">
        <f>H110*I110</f>
        <v>0</v>
      </c>
    </row>
    <row r="111" spans="1:10" ht="12.75" customHeight="1" x14ac:dyDescent="0.2">
      <c r="A111" s="32"/>
      <c r="B111" s="137"/>
      <c r="C111" s="134"/>
      <c r="D111" s="27" t="s">
        <v>84</v>
      </c>
      <c r="E111" s="117"/>
      <c r="F111" s="105"/>
      <c r="G111" s="120"/>
      <c r="H111" s="123"/>
      <c r="I111" s="105"/>
      <c r="J111" s="108"/>
    </row>
    <row r="112" spans="1:10" ht="12.75" customHeight="1" x14ac:dyDescent="0.2">
      <c r="A112" s="32"/>
      <c r="B112" s="137"/>
      <c r="C112" s="134"/>
      <c r="D112" s="28" t="s">
        <v>8</v>
      </c>
      <c r="E112" s="117"/>
      <c r="F112" s="105"/>
      <c r="G112" s="120"/>
      <c r="H112" s="123"/>
      <c r="I112" s="105"/>
      <c r="J112" s="108"/>
    </row>
    <row r="113" spans="1:10" ht="12.75" customHeight="1" x14ac:dyDescent="0.2">
      <c r="A113" s="32"/>
      <c r="B113" s="137"/>
      <c r="C113" s="134"/>
      <c r="D113" s="35" t="s">
        <v>51</v>
      </c>
      <c r="E113" s="117"/>
      <c r="F113" s="105"/>
      <c r="G113" s="120"/>
      <c r="H113" s="123"/>
      <c r="I113" s="105"/>
      <c r="J113" s="108"/>
    </row>
    <row r="114" spans="1:10" ht="12.75" customHeight="1" x14ac:dyDescent="0.2">
      <c r="A114" s="32"/>
      <c r="B114" s="137"/>
      <c r="C114" s="134"/>
      <c r="D114" s="50" t="s">
        <v>86</v>
      </c>
      <c r="E114" s="117"/>
      <c r="F114" s="105"/>
      <c r="G114" s="120"/>
      <c r="H114" s="123"/>
      <c r="I114" s="105"/>
      <c r="J114" s="108"/>
    </row>
    <row r="115" spans="1:10" ht="12.75" customHeight="1" x14ac:dyDescent="0.2">
      <c r="A115" s="32"/>
      <c r="B115" s="137"/>
      <c r="C115" s="134"/>
      <c r="D115" s="30" t="s">
        <v>13</v>
      </c>
      <c r="E115" s="117"/>
      <c r="F115" s="105"/>
      <c r="G115" s="120"/>
      <c r="H115" s="123"/>
      <c r="I115" s="105"/>
      <c r="J115" s="108"/>
    </row>
    <row r="116" spans="1:10" ht="12.75" customHeight="1" x14ac:dyDescent="0.2">
      <c r="A116" s="32"/>
      <c r="B116" s="137"/>
      <c r="C116" s="134"/>
      <c r="D116" s="30" t="s">
        <v>71</v>
      </c>
      <c r="E116" s="117"/>
      <c r="F116" s="105"/>
      <c r="G116" s="120"/>
      <c r="H116" s="123"/>
      <c r="I116" s="105"/>
      <c r="J116" s="108"/>
    </row>
    <row r="117" spans="1:10" ht="26.25" thickBot="1" x14ac:dyDescent="0.25">
      <c r="A117" s="32"/>
      <c r="B117" s="138"/>
      <c r="C117" s="135"/>
      <c r="D117" s="51" t="s">
        <v>78</v>
      </c>
      <c r="E117" s="118"/>
      <c r="F117" s="106"/>
      <c r="G117" s="121"/>
      <c r="H117" s="124"/>
      <c r="I117" s="106"/>
      <c r="J117" s="109"/>
    </row>
    <row r="118" spans="1:10" ht="12.75" customHeight="1" x14ac:dyDescent="0.2">
      <c r="A118" s="32"/>
      <c r="B118" s="136">
        <v>16</v>
      </c>
      <c r="C118" s="163" t="s">
        <v>37</v>
      </c>
      <c r="D118" s="49" t="s">
        <v>87</v>
      </c>
      <c r="E118" s="116">
        <v>10</v>
      </c>
      <c r="F118" s="104"/>
      <c r="G118" s="119">
        <f>E118*F118</f>
        <v>0</v>
      </c>
      <c r="H118" s="122">
        <v>5</v>
      </c>
      <c r="I118" s="104"/>
      <c r="J118" s="107">
        <f>H118*I118</f>
        <v>0</v>
      </c>
    </row>
    <row r="119" spans="1:10" ht="12.75" customHeight="1" x14ac:dyDescent="0.2">
      <c r="A119" s="32"/>
      <c r="B119" s="137"/>
      <c r="C119" s="164"/>
      <c r="D119" s="52" t="s">
        <v>79</v>
      </c>
      <c r="E119" s="117"/>
      <c r="F119" s="105"/>
      <c r="G119" s="120"/>
      <c r="H119" s="123"/>
      <c r="I119" s="105"/>
      <c r="J119" s="108"/>
    </row>
    <row r="120" spans="1:10" ht="12.75" customHeight="1" thickBot="1" x14ac:dyDescent="0.25">
      <c r="A120" s="32"/>
      <c r="B120" s="138"/>
      <c r="C120" s="165"/>
      <c r="D120" s="53" t="s">
        <v>8</v>
      </c>
      <c r="E120" s="118"/>
      <c r="F120" s="106"/>
      <c r="G120" s="121"/>
      <c r="H120" s="124"/>
      <c r="I120" s="106"/>
      <c r="J120" s="109"/>
    </row>
    <row r="121" spans="1:10" ht="12.75" customHeight="1" x14ac:dyDescent="0.2">
      <c r="A121" s="32"/>
      <c r="B121" s="111">
        <v>17</v>
      </c>
      <c r="C121" s="154" t="s">
        <v>49</v>
      </c>
      <c r="D121" s="45" t="s">
        <v>29</v>
      </c>
      <c r="E121" s="117">
        <v>20</v>
      </c>
      <c r="F121" s="105"/>
      <c r="G121" s="120">
        <f>E121*F121</f>
        <v>0</v>
      </c>
      <c r="H121" s="123">
        <v>10</v>
      </c>
      <c r="I121" s="105"/>
      <c r="J121" s="108">
        <f>H121*I121</f>
        <v>0</v>
      </c>
    </row>
    <row r="122" spans="1:10" ht="12.75" customHeight="1" x14ac:dyDescent="0.2">
      <c r="A122" s="32"/>
      <c r="B122" s="111"/>
      <c r="C122" s="154"/>
      <c r="D122" s="45" t="s">
        <v>30</v>
      </c>
      <c r="E122" s="117"/>
      <c r="F122" s="105"/>
      <c r="G122" s="120"/>
      <c r="H122" s="123"/>
      <c r="I122" s="105"/>
      <c r="J122" s="108"/>
    </row>
    <row r="123" spans="1:10" ht="12.75" customHeight="1" x14ac:dyDescent="0.2">
      <c r="A123" s="32"/>
      <c r="B123" s="111"/>
      <c r="C123" s="154"/>
      <c r="D123" s="54" t="s">
        <v>29</v>
      </c>
      <c r="E123" s="117"/>
      <c r="F123" s="105"/>
      <c r="G123" s="120"/>
      <c r="H123" s="123"/>
      <c r="I123" s="105"/>
      <c r="J123" s="108"/>
    </row>
    <row r="124" spans="1:10" ht="12.75" customHeight="1" x14ac:dyDescent="0.2">
      <c r="A124" s="32"/>
      <c r="B124" s="111"/>
      <c r="C124" s="155"/>
      <c r="D124" s="50" t="s">
        <v>82</v>
      </c>
      <c r="E124" s="117"/>
      <c r="F124" s="105"/>
      <c r="G124" s="120"/>
      <c r="H124" s="123"/>
      <c r="I124" s="105"/>
      <c r="J124" s="108"/>
    </row>
    <row r="125" spans="1:10" ht="12.75" customHeight="1" x14ac:dyDescent="0.2">
      <c r="A125" s="32"/>
      <c r="B125" s="111"/>
      <c r="C125" s="156"/>
      <c r="D125" s="35" t="s">
        <v>51</v>
      </c>
      <c r="E125" s="117"/>
      <c r="F125" s="105"/>
      <c r="G125" s="120"/>
      <c r="H125" s="123"/>
      <c r="I125" s="105"/>
      <c r="J125" s="108"/>
    </row>
    <row r="126" spans="1:10" ht="12.75" customHeight="1" x14ac:dyDescent="0.2">
      <c r="A126" s="32"/>
      <c r="B126" s="111"/>
      <c r="C126" s="156"/>
      <c r="D126" s="42" t="s">
        <v>13</v>
      </c>
      <c r="E126" s="117"/>
      <c r="F126" s="105"/>
      <c r="G126" s="120"/>
      <c r="H126" s="123"/>
      <c r="I126" s="105"/>
      <c r="J126" s="108"/>
    </row>
    <row r="127" spans="1:10" ht="12.75" customHeight="1" x14ac:dyDescent="0.2">
      <c r="A127" s="32"/>
      <c r="B127" s="111"/>
      <c r="C127" s="156"/>
      <c r="D127" s="55" t="s">
        <v>71</v>
      </c>
      <c r="E127" s="117"/>
      <c r="F127" s="105"/>
      <c r="G127" s="120"/>
      <c r="H127" s="123"/>
      <c r="I127" s="105"/>
      <c r="J127" s="108"/>
    </row>
    <row r="128" spans="1:10" ht="26.25" thickBot="1" x14ac:dyDescent="0.25">
      <c r="A128" s="32"/>
      <c r="B128" s="112"/>
      <c r="C128" s="153"/>
      <c r="D128" s="51" t="s">
        <v>78</v>
      </c>
      <c r="E128" s="118"/>
      <c r="F128" s="106"/>
      <c r="G128" s="121"/>
      <c r="H128" s="124"/>
      <c r="I128" s="106"/>
      <c r="J128" s="109"/>
    </row>
    <row r="129" spans="1:10" ht="12.75" customHeight="1" x14ac:dyDescent="0.2">
      <c r="A129" s="32"/>
      <c r="B129" s="110">
        <v>18</v>
      </c>
      <c r="C129" s="157" t="s">
        <v>50</v>
      </c>
      <c r="D129" s="45" t="s">
        <v>29</v>
      </c>
      <c r="E129" s="116">
        <v>16</v>
      </c>
      <c r="F129" s="104"/>
      <c r="G129" s="119">
        <f>E129*F129</f>
        <v>0</v>
      </c>
      <c r="H129" s="122">
        <v>8</v>
      </c>
      <c r="I129" s="104"/>
      <c r="J129" s="107">
        <f>H129*I129</f>
        <v>0</v>
      </c>
    </row>
    <row r="130" spans="1:10" ht="12.75" customHeight="1" x14ac:dyDescent="0.2">
      <c r="A130" s="32"/>
      <c r="B130" s="111"/>
      <c r="C130" s="158"/>
      <c r="D130" s="45" t="s">
        <v>30</v>
      </c>
      <c r="E130" s="117"/>
      <c r="F130" s="105"/>
      <c r="G130" s="120"/>
      <c r="H130" s="123"/>
      <c r="I130" s="105"/>
      <c r="J130" s="108"/>
    </row>
    <row r="131" spans="1:10" ht="12.75" customHeight="1" x14ac:dyDescent="0.2">
      <c r="A131" s="32"/>
      <c r="B131" s="111"/>
      <c r="C131" s="158"/>
      <c r="D131" s="54" t="s">
        <v>29</v>
      </c>
      <c r="E131" s="117"/>
      <c r="F131" s="105"/>
      <c r="G131" s="120"/>
      <c r="H131" s="123"/>
      <c r="I131" s="105"/>
      <c r="J131" s="108"/>
    </row>
    <row r="132" spans="1:10" ht="12.75" customHeight="1" x14ac:dyDescent="0.2">
      <c r="A132" s="32"/>
      <c r="B132" s="111"/>
      <c r="C132" s="158"/>
      <c r="D132" s="50" t="s">
        <v>83</v>
      </c>
      <c r="E132" s="117"/>
      <c r="F132" s="105"/>
      <c r="G132" s="120"/>
      <c r="H132" s="123"/>
      <c r="I132" s="105"/>
      <c r="J132" s="108"/>
    </row>
    <row r="133" spans="1:10" ht="12.75" customHeight="1" x14ac:dyDescent="0.2">
      <c r="A133" s="32"/>
      <c r="B133" s="111"/>
      <c r="C133" s="158"/>
      <c r="D133" s="35" t="s">
        <v>51</v>
      </c>
      <c r="E133" s="117"/>
      <c r="F133" s="105"/>
      <c r="G133" s="120"/>
      <c r="H133" s="123"/>
      <c r="I133" s="105"/>
      <c r="J133" s="108"/>
    </row>
    <row r="134" spans="1:10" ht="12.75" customHeight="1" x14ac:dyDescent="0.2">
      <c r="A134" s="32"/>
      <c r="B134" s="111"/>
      <c r="C134" s="158"/>
      <c r="D134" s="42" t="s">
        <v>13</v>
      </c>
      <c r="E134" s="117"/>
      <c r="F134" s="105"/>
      <c r="G134" s="120"/>
      <c r="H134" s="123"/>
      <c r="I134" s="105"/>
      <c r="J134" s="108"/>
    </row>
    <row r="135" spans="1:10" ht="12.75" customHeight="1" x14ac:dyDescent="0.2">
      <c r="A135" s="32"/>
      <c r="B135" s="111"/>
      <c r="C135" s="158"/>
      <c r="D135" s="55" t="s">
        <v>71</v>
      </c>
      <c r="E135" s="117"/>
      <c r="F135" s="105"/>
      <c r="G135" s="120"/>
      <c r="H135" s="123"/>
      <c r="I135" s="105"/>
      <c r="J135" s="108"/>
    </row>
    <row r="136" spans="1:10" ht="26.25" thickBot="1" x14ac:dyDescent="0.25">
      <c r="A136" s="32"/>
      <c r="B136" s="112"/>
      <c r="C136" s="158"/>
      <c r="D136" s="51" t="s">
        <v>78</v>
      </c>
      <c r="E136" s="118"/>
      <c r="F136" s="106"/>
      <c r="G136" s="121"/>
      <c r="H136" s="124"/>
      <c r="I136" s="106"/>
      <c r="J136" s="109"/>
    </row>
    <row r="137" spans="1:10" ht="26.25" thickBot="1" x14ac:dyDescent="0.25">
      <c r="A137" s="32"/>
      <c r="B137" s="56">
        <v>19</v>
      </c>
      <c r="C137" s="57" t="s">
        <v>24</v>
      </c>
      <c r="D137" s="58" t="s">
        <v>89</v>
      </c>
      <c r="E137" s="59">
        <f>E86+E94+E121+E168+E171</f>
        <v>80</v>
      </c>
      <c r="F137" s="17"/>
      <c r="G137" s="14">
        <f>E137*F137</f>
        <v>0</v>
      </c>
      <c r="H137" s="13"/>
      <c r="I137" s="17"/>
      <c r="J137" s="99"/>
    </row>
    <row r="138" spans="1:10" ht="13.5" thickBot="1" x14ac:dyDescent="0.25">
      <c r="A138" s="32"/>
      <c r="B138" s="60">
        <v>20</v>
      </c>
      <c r="C138" s="57" t="s">
        <v>25</v>
      </c>
      <c r="D138" s="61" t="s">
        <v>90</v>
      </c>
      <c r="E138" s="62">
        <f>E3+E11+E19+E35+E43+E52+E70</f>
        <v>142</v>
      </c>
      <c r="F138" s="18"/>
      <c r="G138" s="14">
        <f>E138*F138</f>
        <v>0</v>
      </c>
      <c r="H138" s="13"/>
      <c r="I138" s="17"/>
      <c r="J138" s="99"/>
    </row>
    <row r="139" spans="1:10" ht="13.5" thickBot="1" x14ac:dyDescent="0.25">
      <c r="A139" s="32"/>
      <c r="B139" s="60">
        <v>21</v>
      </c>
      <c r="C139" s="57" t="s">
        <v>26</v>
      </c>
      <c r="D139" s="61" t="s">
        <v>90</v>
      </c>
      <c r="E139" s="62">
        <f>E77+E82</f>
        <v>60</v>
      </c>
      <c r="F139" s="18"/>
      <c r="G139" s="14">
        <f>E139*F139</f>
        <v>0</v>
      </c>
      <c r="H139" s="13"/>
      <c r="I139" s="17"/>
      <c r="J139" s="99"/>
    </row>
    <row r="140" spans="1:10" ht="25.5" x14ac:dyDescent="0.2">
      <c r="A140" s="32"/>
      <c r="B140" s="136">
        <v>22</v>
      </c>
      <c r="C140" s="139" t="s">
        <v>19</v>
      </c>
      <c r="D140" s="49" t="s">
        <v>12</v>
      </c>
      <c r="E140" s="116">
        <f>E129+E102</f>
        <v>32</v>
      </c>
      <c r="F140" s="104"/>
      <c r="G140" s="119">
        <f>E140*F140</f>
        <v>0</v>
      </c>
      <c r="H140" s="122"/>
      <c r="I140" s="104"/>
      <c r="J140" s="107"/>
    </row>
    <row r="141" spans="1:10" ht="13.5" thickBot="1" x14ac:dyDescent="0.25">
      <c r="A141" s="32"/>
      <c r="B141" s="138"/>
      <c r="C141" s="140"/>
      <c r="D141" s="63" t="s">
        <v>20</v>
      </c>
      <c r="E141" s="118"/>
      <c r="F141" s="106"/>
      <c r="G141" s="121"/>
      <c r="H141" s="124"/>
      <c r="I141" s="106"/>
      <c r="J141" s="109"/>
    </row>
    <row r="142" spans="1:10" ht="25.5" x14ac:dyDescent="0.2">
      <c r="A142" s="32"/>
      <c r="B142" s="136">
        <v>23</v>
      </c>
      <c r="C142" s="139" t="s">
        <v>47</v>
      </c>
      <c r="D142" s="34" t="s">
        <v>52</v>
      </c>
      <c r="E142" s="116">
        <v>40</v>
      </c>
      <c r="F142" s="104"/>
      <c r="G142" s="119">
        <f>E142*F142</f>
        <v>0</v>
      </c>
      <c r="H142" s="122">
        <v>20</v>
      </c>
      <c r="I142" s="104"/>
      <c r="J142" s="107">
        <f>H142*I142</f>
        <v>0</v>
      </c>
    </row>
    <row r="143" spans="1:10" x14ac:dyDescent="0.2">
      <c r="A143" s="32"/>
      <c r="B143" s="137"/>
      <c r="C143" s="162"/>
      <c r="D143" s="29" t="s">
        <v>32</v>
      </c>
      <c r="E143" s="117"/>
      <c r="F143" s="105"/>
      <c r="G143" s="120"/>
      <c r="H143" s="123"/>
      <c r="I143" s="105"/>
      <c r="J143" s="108"/>
    </row>
    <row r="144" spans="1:10" ht="13.5" thickBot="1" x14ac:dyDescent="0.25">
      <c r="A144" s="32"/>
      <c r="B144" s="138"/>
      <c r="C144" s="140"/>
      <c r="D144" s="53" t="s">
        <v>14</v>
      </c>
      <c r="E144" s="118"/>
      <c r="F144" s="106"/>
      <c r="G144" s="121"/>
      <c r="H144" s="124"/>
      <c r="I144" s="106"/>
      <c r="J144" s="109"/>
    </row>
    <row r="145" spans="2:10" ht="25.5" x14ac:dyDescent="0.2">
      <c r="B145" s="110">
        <v>24</v>
      </c>
      <c r="C145" s="113" t="s">
        <v>15</v>
      </c>
      <c r="D145" s="64" t="s">
        <v>76</v>
      </c>
      <c r="E145" s="116">
        <v>20</v>
      </c>
      <c r="F145" s="104"/>
      <c r="G145" s="119">
        <f>E145*F145</f>
        <v>0</v>
      </c>
      <c r="H145" s="122">
        <v>10</v>
      </c>
      <c r="I145" s="104"/>
      <c r="J145" s="107">
        <f>H145*I145</f>
        <v>0</v>
      </c>
    </row>
    <row r="146" spans="2:10" x14ac:dyDescent="0.2">
      <c r="B146" s="111"/>
      <c r="C146" s="114"/>
      <c r="D146" s="65" t="s">
        <v>91</v>
      </c>
      <c r="E146" s="117"/>
      <c r="F146" s="105"/>
      <c r="G146" s="120"/>
      <c r="H146" s="123"/>
      <c r="I146" s="105"/>
      <c r="J146" s="108"/>
    </row>
    <row r="147" spans="2:10" ht="13.5" thickBot="1" x14ac:dyDescent="0.25">
      <c r="B147" s="112"/>
      <c r="C147" s="115"/>
      <c r="D147" s="66" t="s">
        <v>75</v>
      </c>
      <c r="E147" s="118"/>
      <c r="F147" s="106"/>
      <c r="G147" s="121"/>
      <c r="H147" s="124"/>
      <c r="I147" s="106"/>
      <c r="J147" s="109"/>
    </row>
    <row r="148" spans="2:10" x14ac:dyDescent="0.2">
      <c r="B148" s="110">
        <v>25</v>
      </c>
      <c r="C148" s="113" t="s">
        <v>31</v>
      </c>
      <c r="D148" s="67" t="s">
        <v>105</v>
      </c>
      <c r="E148" s="116">
        <v>19</v>
      </c>
      <c r="F148" s="104"/>
      <c r="G148" s="119">
        <f>E148*F148</f>
        <v>0</v>
      </c>
      <c r="H148" s="122">
        <v>19</v>
      </c>
      <c r="I148" s="104"/>
      <c r="J148" s="107">
        <f>H148*I148</f>
        <v>0</v>
      </c>
    </row>
    <row r="149" spans="2:10" ht="25.5" x14ac:dyDescent="0.2">
      <c r="B149" s="111"/>
      <c r="C149" s="114"/>
      <c r="D149" s="68" t="s">
        <v>53</v>
      </c>
      <c r="E149" s="117"/>
      <c r="F149" s="105"/>
      <c r="G149" s="120"/>
      <c r="H149" s="123"/>
      <c r="I149" s="105"/>
      <c r="J149" s="108"/>
    </row>
    <row r="150" spans="2:10" x14ac:dyDescent="0.2">
      <c r="B150" s="111"/>
      <c r="C150" s="114"/>
      <c r="D150" s="65" t="s">
        <v>92</v>
      </c>
      <c r="E150" s="117"/>
      <c r="F150" s="105"/>
      <c r="G150" s="120"/>
      <c r="H150" s="123"/>
      <c r="I150" s="105"/>
      <c r="J150" s="108"/>
    </row>
    <row r="151" spans="2:10" ht="13.5" thickBot="1" x14ac:dyDescent="0.25">
      <c r="B151" s="112"/>
      <c r="C151" s="115"/>
      <c r="D151" s="69" t="s">
        <v>88</v>
      </c>
      <c r="E151" s="118"/>
      <c r="F151" s="106"/>
      <c r="G151" s="121"/>
      <c r="H151" s="124"/>
      <c r="I151" s="106"/>
      <c r="J151" s="109"/>
    </row>
    <row r="152" spans="2:10" x14ac:dyDescent="0.2">
      <c r="B152" s="110">
        <v>26</v>
      </c>
      <c r="C152" s="113" t="s">
        <v>31</v>
      </c>
      <c r="D152" s="68" t="s">
        <v>104</v>
      </c>
      <c r="E152" s="116">
        <v>19</v>
      </c>
      <c r="F152" s="104"/>
      <c r="G152" s="119">
        <f>E152*F152</f>
        <v>0</v>
      </c>
      <c r="H152" s="122">
        <v>19</v>
      </c>
      <c r="I152" s="104"/>
      <c r="J152" s="107">
        <f>H152*I152</f>
        <v>0</v>
      </c>
    </row>
    <row r="153" spans="2:10" ht="25.5" x14ac:dyDescent="0.2">
      <c r="B153" s="111"/>
      <c r="C153" s="114"/>
      <c r="D153" s="68" t="s">
        <v>53</v>
      </c>
      <c r="E153" s="117"/>
      <c r="F153" s="105"/>
      <c r="G153" s="120"/>
      <c r="H153" s="123"/>
      <c r="I153" s="105"/>
      <c r="J153" s="108"/>
    </row>
    <row r="154" spans="2:10" x14ac:dyDescent="0.2">
      <c r="B154" s="111"/>
      <c r="C154" s="114"/>
      <c r="D154" s="65" t="s">
        <v>102</v>
      </c>
      <c r="E154" s="117"/>
      <c r="F154" s="105"/>
      <c r="G154" s="120"/>
      <c r="H154" s="123"/>
      <c r="I154" s="105"/>
      <c r="J154" s="108"/>
    </row>
    <row r="155" spans="2:10" ht="13.5" thickBot="1" x14ac:dyDescent="0.25">
      <c r="B155" s="112"/>
      <c r="C155" s="115"/>
      <c r="D155" s="69" t="s">
        <v>88</v>
      </c>
      <c r="E155" s="118"/>
      <c r="F155" s="106"/>
      <c r="G155" s="121"/>
      <c r="H155" s="124"/>
      <c r="I155" s="106"/>
      <c r="J155" s="109"/>
    </row>
    <row r="156" spans="2:10" x14ac:dyDescent="0.2">
      <c r="B156" s="110">
        <v>27</v>
      </c>
      <c r="C156" s="113" t="s">
        <v>33</v>
      </c>
      <c r="D156" s="67" t="s">
        <v>105</v>
      </c>
      <c r="E156" s="116">
        <v>16</v>
      </c>
      <c r="F156" s="104"/>
      <c r="G156" s="119">
        <f>E156*F156</f>
        <v>0</v>
      </c>
      <c r="H156" s="122">
        <v>8</v>
      </c>
      <c r="I156" s="104"/>
      <c r="J156" s="107">
        <f>H156*I156</f>
        <v>0</v>
      </c>
    </row>
    <row r="157" spans="2:10" ht="25.5" x14ac:dyDescent="0.2">
      <c r="B157" s="111"/>
      <c r="C157" s="114"/>
      <c r="D157" s="70" t="s">
        <v>53</v>
      </c>
      <c r="E157" s="117"/>
      <c r="F157" s="105"/>
      <c r="G157" s="120"/>
      <c r="H157" s="123"/>
      <c r="I157" s="105"/>
      <c r="J157" s="108"/>
    </row>
    <row r="158" spans="2:10" x14ac:dyDescent="0.2">
      <c r="B158" s="111"/>
      <c r="C158" s="114"/>
      <c r="D158" s="65" t="s">
        <v>92</v>
      </c>
      <c r="E158" s="117"/>
      <c r="F158" s="105"/>
      <c r="G158" s="120"/>
      <c r="H158" s="123"/>
      <c r="I158" s="105"/>
      <c r="J158" s="108"/>
    </row>
    <row r="159" spans="2:10" x14ac:dyDescent="0.2">
      <c r="B159" s="111"/>
      <c r="C159" s="114"/>
      <c r="D159" s="71" t="s">
        <v>34</v>
      </c>
      <c r="E159" s="117"/>
      <c r="F159" s="105"/>
      <c r="G159" s="120"/>
      <c r="H159" s="123"/>
      <c r="I159" s="105"/>
      <c r="J159" s="108"/>
    </row>
    <row r="160" spans="2:10" ht="13.5" thickBot="1" x14ac:dyDescent="0.25">
      <c r="B160" s="112"/>
      <c r="C160" s="115"/>
      <c r="D160" s="72" t="s">
        <v>88</v>
      </c>
      <c r="E160" s="118"/>
      <c r="F160" s="106"/>
      <c r="G160" s="121"/>
      <c r="H160" s="124"/>
      <c r="I160" s="106"/>
      <c r="J160" s="109"/>
    </row>
    <row r="161" spans="1:10" x14ac:dyDescent="0.2">
      <c r="B161" s="111">
        <v>28</v>
      </c>
      <c r="C161" s="114" t="s">
        <v>33</v>
      </c>
      <c r="D161" s="68" t="s">
        <v>104</v>
      </c>
      <c r="E161" s="116">
        <v>16</v>
      </c>
      <c r="F161" s="104"/>
      <c r="G161" s="119">
        <f>E161*F161</f>
        <v>0</v>
      </c>
      <c r="H161" s="122">
        <v>8</v>
      </c>
      <c r="I161" s="104"/>
      <c r="J161" s="107">
        <f>H161*I161</f>
        <v>0</v>
      </c>
    </row>
    <row r="162" spans="1:10" ht="25.5" x14ac:dyDescent="0.2">
      <c r="B162" s="111"/>
      <c r="C162" s="114"/>
      <c r="D162" s="68" t="s">
        <v>53</v>
      </c>
      <c r="E162" s="117"/>
      <c r="F162" s="105"/>
      <c r="G162" s="120"/>
      <c r="H162" s="123"/>
      <c r="I162" s="105"/>
      <c r="J162" s="108"/>
    </row>
    <row r="163" spans="1:10" x14ac:dyDescent="0.2">
      <c r="B163" s="111"/>
      <c r="C163" s="114"/>
      <c r="D163" s="65" t="s">
        <v>102</v>
      </c>
      <c r="E163" s="117"/>
      <c r="F163" s="105"/>
      <c r="G163" s="120"/>
      <c r="H163" s="123"/>
      <c r="I163" s="105"/>
      <c r="J163" s="108"/>
    </row>
    <row r="164" spans="1:10" x14ac:dyDescent="0.2">
      <c r="B164" s="111"/>
      <c r="C164" s="114"/>
      <c r="D164" s="73" t="s">
        <v>34</v>
      </c>
      <c r="E164" s="117"/>
      <c r="F164" s="105"/>
      <c r="G164" s="120"/>
      <c r="H164" s="123"/>
      <c r="I164" s="105"/>
      <c r="J164" s="108"/>
    </row>
    <row r="165" spans="1:10" ht="13.5" thickBot="1" x14ac:dyDescent="0.25">
      <c r="B165" s="112"/>
      <c r="C165" s="114"/>
      <c r="D165" s="74" t="s">
        <v>88</v>
      </c>
      <c r="E165" s="118"/>
      <c r="F165" s="106"/>
      <c r="G165" s="121"/>
      <c r="H165" s="124"/>
      <c r="I165" s="106"/>
      <c r="J165" s="109"/>
    </row>
    <row r="166" spans="1:10" ht="26.25" thickBot="1" x14ac:dyDescent="0.25">
      <c r="B166" s="75">
        <v>29</v>
      </c>
      <c r="C166" s="76" t="s">
        <v>107</v>
      </c>
      <c r="D166" s="77" t="s">
        <v>106</v>
      </c>
      <c r="E166" s="78">
        <v>10</v>
      </c>
      <c r="F166" s="19"/>
      <c r="G166" s="12">
        <f>E166*F166</f>
        <v>0</v>
      </c>
      <c r="H166" s="11">
        <v>5</v>
      </c>
      <c r="I166" s="19"/>
      <c r="J166" s="100">
        <f t="shared" ref="J166:J171" si="0">H166*I166</f>
        <v>0</v>
      </c>
    </row>
    <row r="167" spans="1:10" ht="25.5" customHeight="1" thickBot="1" x14ac:dyDescent="0.25">
      <c r="B167" s="75">
        <v>30</v>
      </c>
      <c r="C167" s="79" t="s">
        <v>108</v>
      </c>
      <c r="D167" s="80" t="s">
        <v>101</v>
      </c>
      <c r="E167" s="78">
        <v>10</v>
      </c>
      <c r="F167" s="19"/>
      <c r="G167" s="12">
        <f>E167*F167</f>
        <v>0</v>
      </c>
      <c r="H167" s="11">
        <v>5</v>
      </c>
      <c r="I167" s="19"/>
      <c r="J167" s="100">
        <f t="shared" si="0"/>
        <v>0</v>
      </c>
    </row>
    <row r="168" spans="1:10" s="1" customFormat="1" ht="26.25" thickBot="1" x14ac:dyDescent="0.25">
      <c r="A168" s="81"/>
      <c r="B168" s="56">
        <v>31</v>
      </c>
      <c r="C168" s="82" t="s">
        <v>93</v>
      </c>
      <c r="D168" s="83" t="s">
        <v>99</v>
      </c>
      <c r="E168" s="59">
        <v>8</v>
      </c>
      <c r="F168" s="8"/>
      <c r="G168" s="9">
        <f>E168*F168</f>
        <v>0</v>
      </c>
      <c r="H168" s="13">
        <v>4</v>
      </c>
      <c r="I168" s="8"/>
      <c r="J168" s="101">
        <f t="shared" si="0"/>
        <v>0</v>
      </c>
    </row>
    <row r="169" spans="1:10" s="1" customFormat="1" ht="13.5" thickBot="1" x14ac:dyDescent="0.25">
      <c r="A169" s="81"/>
      <c r="B169" s="56">
        <v>32</v>
      </c>
      <c r="C169" s="84" t="s">
        <v>95</v>
      </c>
      <c r="D169" s="83" t="s">
        <v>94</v>
      </c>
      <c r="E169" s="59">
        <v>8</v>
      </c>
      <c r="F169" s="8"/>
      <c r="G169" s="9">
        <f t="shared" ref="G169:G170" si="1">E169*F169</f>
        <v>0</v>
      </c>
      <c r="H169" s="13">
        <v>4</v>
      </c>
      <c r="I169" s="8"/>
      <c r="J169" s="101">
        <f t="shared" si="0"/>
        <v>0</v>
      </c>
    </row>
    <row r="170" spans="1:10" s="1" customFormat="1" ht="26.25" thickBot="1" x14ac:dyDescent="0.25">
      <c r="A170" s="81"/>
      <c r="B170" s="56">
        <v>33</v>
      </c>
      <c r="C170" s="85" t="s">
        <v>96</v>
      </c>
      <c r="D170" s="86" t="s">
        <v>100</v>
      </c>
      <c r="E170" s="59">
        <v>8</v>
      </c>
      <c r="F170" s="8"/>
      <c r="G170" s="9">
        <f t="shared" si="1"/>
        <v>0</v>
      </c>
      <c r="H170" s="13">
        <v>4</v>
      </c>
      <c r="I170" s="8"/>
      <c r="J170" s="101">
        <f t="shared" si="0"/>
        <v>0</v>
      </c>
    </row>
    <row r="171" spans="1:10" s="1" customFormat="1" ht="26.25" thickBot="1" x14ac:dyDescent="0.25">
      <c r="A171" s="81"/>
      <c r="B171" s="87">
        <v>34</v>
      </c>
      <c r="C171" s="85" t="s">
        <v>97</v>
      </c>
      <c r="D171" s="86" t="s">
        <v>98</v>
      </c>
      <c r="E171" s="59">
        <v>6</v>
      </c>
      <c r="F171" s="8"/>
      <c r="G171" s="9">
        <f>E171*F171</f>
        <v>0</v>
      </c>
      <c r="H171" s="13">
        <v>3</v>
      </c>
      <c r="I171" s="8"/>
      <c r="J171" s="101">
        <f t="shared" si="0"/>
        <v>0</v>
      </c>
    </row>
    <row r="172" spans="1:10" ht="24.75" customHeight="1" x14ac:dyDescent="0.2">
      <c r="B172" s="88"/>
      <c r="C172" s="89"/>
      <c r="D172" s="88"/>
      <c r="G172" s="3">
        <f>SUM(G3:G171)</f>
        <v>0</v>
      </c>
      <c r="H172" s="3"/>
      <c r="I172" s="97"/>
      <c r="J172" s="102">
        <f>SUM(J3:J171)</f>
        <v>0</v>
      </c>
    </row>
    <row r="173" spans="1:10" ht="24.75" customHeight="1" thickBot="1" x14ac:dyDescent="0.25">
      <c r="C173" s="90"/>
      <c r="D173" s="91"/>
    </row>
    <row r="174" spans="1:10" ht="39" thickBot="1" x14ac:dyDescent="0.25">
      <c r="C174" s="92"/>
      <c r="D174" s="93"/>
      <c r="E174" s="94" t="s">
        <v>43</v>
      </c>
      <c r="F174" s="20" t="s">
        <v>44</v>
      </c>
      <c r="G174" s="5" t="s">
        <v>45</v>
      </c>
      <c r="H174" s="4"/>
      <c r="I174" s="7"/>
      <c r="J174" s="103"/>
    </row>
    <row r="175" spans="1:10" ht="13.5" thickBot="1" x14ac:dyDescent="0.25">
      <c r="D175" s="95" t="s">
        <v>46</v>
      </c>
      <c r="E175" s="59">
        <f>SUM(H3:H171)/6</f>
        <v>46.833333333333336</v>
      </c>
      <c r="F175" s="8"/>
      <c r="G175" s="6">
        <f>E175*F175</f>
        <v>0</v>
      </c>
    </row>
    <row r="178" spans="4:7" ht="15" x14ac:dyDescent="0.2">
      <c r="D178" s="96" t="s">
        <v>5</v>
      </c>
      <c r="E178" s="96"/>
      <c r="F178" s="21"/>
      <c r="G178" s="7">
        <f>G172+J172+G175</f>
        <v>0</v>
      </c>
    </row>
  </sheetData>
  <sheetProtection password="CFEB" sheet="1" objects="1" scenarios="1"/>
  <mergeCells count="202">
    <mergeCell ref="B43:B51"/>
    <mergeCell ref="C43:C51"/>
    <mergeCell ref="E43:E51"/>
    <mergeCell ref="F43:F51"/>
    <mergeCell ref="G43:G51"/>
    <mergeCell ref="H43:H51"/>
    <mergeCell ref="I43:I51"/>
    <mergeCell ref="J43:J51"/>
    <mergeCell ref="B11:B18"/>
    <mergeCell ref="C11:C18"/>
    <mergeCell ref="E11:E18"/>
    <mergeCell ref="F11:F18"/>
    <mergeCell ref="G11:G18"/>
    <mergeCell ref="H11:H18"/>
    <mergeCell ref="I11:I18"/>
    <mergeCell ref="J11:J18"/>
    <mergeCell ref="F61:F69"/>
    <mergeCell ref="E61:E69"/>
    <mergeCell ref="B70:B76"/>
    <mergeCell ref="C70:C76"/>
    <mergeCell ref="E70:E76"/>
    <mergeCell ref="F70:F76"/>
    <mergeCell ref="G70:G76"/>
    <mergeCell ref="C121:C128"/>
    <mergeCell ref="B121:B128"/>
    <mergeCell ref="E102:E109"/>
    <mergeCell ref="F102:F109"/>
    <mergeCell ref="E82:E85"/>
    <mergeCell ref="B86:B93"/>
    <mergeCell ref="C86:C93"/>
    <mergeCell ref="B94:B101"/>
    <mergeCell ref="C94:C101"/>
    <mergeCell ref="E94:E101"/>
    <mergeCell ref="F94:F101"/>
    <mergeCell ref="G94:G101"/>
    <mergeCell ref="B110:B117"/>
    <mergeCell ref="C110:C117"/>
    <mergeCell ref="B118:B120"/>
    <mergeCell ref="C118:C120"/>
    <mergeCell ref="E118:E120"/>
    <mergeCell ref="G161:G165"/>
    <mergeCell ref="F161:F165"/>
    <mergeCell ref="C152:C155"/>
    <mergeCell ref="C161:C165"/>
    <mergeCell ref="B152:B155"/>
    <mergeCell ref="B161:B165"/>
    <mergeCell ref="E152:E155"/>
    <mergeCell ref="E161:E165"/>
    <mergeCell ref="F152:F155"/>
    <mergeCell ref="G152:G155"/>
    <mergeCell ref="H161:H165"/>
    <mergeCell ref="I161:I165"/>
    <mergeCell ref="J161:J165"/>
    <mergeCell ref="H152:H155"/>
    <mergeCell ref="I152:I155"/>
    <mergeCell ref="J152:J155"/>
    <mergeCell ref="B156:B160"/>
    <mergeCell ref="C156:C160"/>
    <mergeCell ref="E156:E160"/>
    <mergeCell ref="F156:F160"/>
    <mergeCell ref="G156:G160"/>
    <mergeCell ref="H156:H160"/>
    <mergeCell ref="E145:E147"/>
    <mergeCell ref="F82:F85"/>
    <mergeCell ref="F145:F147"/>
    <mergeCell ref="G102:G109"/>
    <mergeCell ref="E140:E141"/>
    <mergeCell ref="F140:F141"/>
    <mergeCell ref="G140:G141"/>
    <mergeCell ref="B145:B147"/>
    <mergeCell ref="C145:C147"/>
    <mergeCell ref="B142:B144"/>
    <mergeCell ref="C142:C144"/>
    <mergeCell ref="F118:F120"/>
    <mergeCell ref="G118:G120"/>
    <mergeCell ref="G52:G60"/>
    <mergeCell ref="F52:F60"/>
    <mergeCell ref="G82:G85"/>
    <mergeCell ref="G145:G147"/>
    <mergeCell ref="E77:E81"/>
    <mergeCell ref="F77:F81"/>
    <mergeCell ref="G77:G81"/>
    <mergeCell ref="E52:E60"/>
    <mergeCell ref="E86:E93"/>
    <mergeCell ref="F86:F93"/>
    <mergeCell ref="G86:G93"/>
    <mergeCell ref="E110:E117"/>
    <mergeCell ref="F110:F117"/>
    <mergeCell ref="G110:G117"/>
    <mergeCell ref="G121:G128"/>
    <mergeCell ref="F121:F128"/>
    <mergeCell ref="E121:E128"/>
    <mergeCell ref="E142:E144"/>
    <mergeCell ref="F142:F144"/>
    <mergeCell ref="G142:G144"/>
    <mergeCell ref="G61:G69"/>
    <mergeCell ref="E129:E136"/>
    <mergeCell ref="F129:F136"/>
    <mergeCell ref="G129:G136"/>
    <mergeCell ref="E3:E10"/>
    <mergeCell ref="E35:E42"/>
    <mergeCell ref="F3:F10"/>
    <mergeCell ref="F35:F42"/>
    <mergeCell ref="G3:G10"/>
    <mergeCell ref="G35:G42"/>
    <mergeCell ref="E27:E34"/>
    <mergeCell ref="F27:F34"/>
    <mergeCell ref="G27:G34"/>
    <mergeCell ref="G19:G26"/>
    <mergeCell ref="E19:E26"/>
    <mergeCell ref="F19:F26"/>
    <mergeCell ref="A3:A10"/>
    <mergeCell ref="A27:A34"/>
    <mergeCell ref="B27:B34"/>
    <mergeCell ref="C27:C34"/>
    <mergeCell ref="C102:C109"/>
    <mergeCell ref="B102:B109"/>
    <mergeCell ref="C140:C141"/>
    <mergeCell ref="B140:B141"/>
    <mergeCell ref="C19:C26"/>
    <mergeCell ref="B19:B26"/>
    <mergeCell ref="C52:C60"/>
    <mergeCell ref="B52:B60"/>
    <mergeCell ref="C3:C10"/>
    <mergeCell ref="B3:B10"/>
    <mergeCell ref="B35:B42"/>
    <mergeCell ref="B82:B85"/>
    <mergeCell ref="C35:C42"/>
    <mergeCell ref="C82:C85"/>
    <mergeCell ref="C61:C69"/>
    <mergeCell ref="B61:B69"/>
    <mergeCell ref="B77:B81"/>
    <mergeCell ref="C77:C81"/>
    <mergeCell ref="C129:C136"/>
    <mergeCell ref="B129:B136"/>
    <mergeCell ref="H3:H10"/>
    <mergeCell ref="I3:I10"/>
    <mergeCell ref="J3:J10"/>
    <mergeCell ref="H19:H26"/>
    <mergeCell ref="I19:I26"/>
    <mergeCell ref="J19:J26"/>
    <mergeCell ref="H27:H34"/>
    <mergeCell ref="I27:I34"/>
    <mergeCell ref="J27:J34"/>
    <mergeCell ref="H35:H42"/>
    <mergeCell ref="I35:I42"/>
    <mergeCell ref="J35:J42"/>
    <mergeCell ref="H52:H60"/>
    <mergeCell ref="I52:I60"/>
    <mergeCell ref="J52:J60"/>
    <mergeCell ref="H61:H69"/>
    <mergeCell ref="I61:I69"/>
    <mergeCell ref="J61:J69"/>
    <mergeCell ref="H129:H136"/>
    <mergeCell ref="I129:I136"/>
    <mergeCell ref="J129:J136"/>
    <mergeCell ref="H70:H76"/>
    <mergeCell ref="I70:I76"/>
    <mergeCell ref="J70:J76"/>
    <mergeCell ref="H77:H81"/>
    <mergeCell ref="I77:I81"/>
    <mergeCell ref="J77:J81"/>
    <mergeCell ref="H82:H85"/>
    <mergeCell ref="I82:I85"/>
    <mergeCell ref="J82:J85"/>
    <mergeCell ref="H118:H120"/>
    <mergeCell ref="I118:I120"/>
    <mergeCell ref="J118:J120"/>
    <mergeCell ref="H140:H141"/>
    <mergeCell ref="I140:I141"/>
    <mergeCell ref="J140:J141"/>
    <mergeCell ref="H145:H147"/>
    <mergeCell ref="I145:I147"/>
    <mergeCell ref="J145:J147"/>
    <mergeCell ref="H86:H93"/>
    <mergeCell ref="I86:I93"/>
    <mergeCell ref="J86:J93"/>
    <mergeCell ref="H94:H101"/>
    <mergeCell ref="I94:I101"/>
    <mergeCell ref="J94:J101"/>
    <mergeCell ref="H102:H109"/>
    <mergeCell ref="I102:I109"/>
    <mergeCell ref="J102:J109"/>
    <mergeCell ref="H142:H144"/>
    <mergeCell ref="I142:I144"/>
    <mergeCell ref="J142:J144"/>
    <mergeCell ref="H110:H117"/>
    <mergeCell ref="I110:I117"/>
    <mergeCell ref="J110:J117"/>
    <mergeCell ref="H121:H128"/>
    <mergeCell ref="I121:I128"/>
    <mergeCell ref="J121:J128"/>
    <mergeCell ref="I156:I160"/>
    <mergeCell ref="J156:J160"/>
    <mergeCell ref="B148:B151"/>
    <mergeCell ref="C148:C151"/>
    <mergeCell ref="E148:E151"/>
    <mergeCell ref="F148:F151"/>
    <mergeCell ref="G148:G151"/>
    <mergeCell ref="H148:H151"/>
    <mergeCell ref="I148:I151"/>
    <mergeCell ref="J148:J151"/>
  </mergeCells>
  <pageMargins left="0.7" right="0.7" top="0.78740157499999996" bottom="0.78740157499999996" header="0.3" footer="0.3"/>
  <pageSetup paperSize="8" scale="54" fitToHeight="0" orientation="portrait" r:id="rId1"/>
  <rowBreaks count="1" manualBreakCount="1">
    <brk id="139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Zařizovací předměty</vt:lpstr>
      <vt:lpstr>'Zařizovací předměty'!Oblast_tisku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Domažlický Jan</cp:lastModifiedBy>
  <cp:lastPrinted>2024-01-30T06:39:17Z</cp:lastPrinted>
  <dcterms:created xsi:type="dcterms:W3CDTF">2017-12-01T06:03:47Z</dcterms:created>
  <dcterms:modified xsi:type="dcterms:W3CDTF">2024-02-15T07:19:31Z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